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PLANEACION\Documents\PLANEACION\2024\GUIA_MUNICIPIOS_Y_ODMS_2024\4to Trimestre  Kary\"/>
    </mc:Choice>
  </mc:AlternateContent>
  <bookViews>
    <workbookView xWindow="0" yWindow="0" windowWidth="28800" windowHeight="11910"/>
  </bookViews>
  <sheets>
    <sheet name="DES01" sheetId="22" r:id="rId1"/>
    <sheet name="Instructivo " sheetId="12" r:id="rId2"/>
  </sheets>
  <externalReferences>
    <externalReference r:id="rId3"/>
  </externalReferences>
  <definedNames>
    <definedName name="_xlnm._FilterDatabase" localSheetId="0" hidden="1">'DES01'!$A$3:$AR$127</definedName>
    <definedName name="_xlnm._FilterDatabase" localSheetId="1" hidden="1">'Instructivo '!$A$2:$F$46</definedName>
    <definedName name="Hidden_114">[1]Hidden_1!$A$1:$A$2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smNativeData">
      <pm:revision xmlns:pm="smNativeData" day="1582054953" val="973" rev="124" revOS="4" revMin="124" revMax="0"/>
      <pm:docPrefs xmlns:pm="smNativeData" id="1582054953" fixedDigits="0" showNotice="1" showFrameBounds="1" autoChart="1" recalcOnPrint="1" recalcOnCopy="1" finalRounding="1" compatTextArt="1" tab="567" useDefinedPrintRange="1" printArea="currentSheet"/>
      <pm:compatibility xmlns:pm="smNativeData" id="1582054953" overlapCells="1"/>
      <pm:defCurrency xmlns:pm="smNativeData" id="1582054953"/>
    </ext>
  </extLst>
</workbook>
</file>

<file path=xl/calcChain.xml><?xml version="1.0" encoding="utf-8"?>
<calcChain xmlns="http://schemas.openxmlformats.org/spreadsheetml/2006/main">
  <c r="AP5" i="22" l="1"/>
  <c r="AN107" i="22" l="1"/>
  <c r="AP105" i="22"/>
  <c r="AP93" i="22" l="1"/>
  <c r="AN92" i="22"/>
  <c r="AN88" i="22" l="1"/>
  <c r="AQ71" i="22" l="1"/>
  <c r="AP64" i="22" l="1"/>
  <c r="AF61" i="22"/>
  <c r="AP58" i="22"/>
  <c r="AP46" i="22" l="1"/>
  <c r="AQ46" i="22" s="1"/>
  <c r="AP40" i="22" l="1"/>
  <c r="AP28" i="22" l="1"/>
  <c r="AN16" i="22" l="1"/>
  <c r="AB16" i="22"/>
  <c r="AN10" i="22" l="1"/>
  <c r="AJ117" i="22" l="1"/>
  <c r="AK117" i="22" s="1"/>
  <c r="AJ51" i="22"/>
  <c r="AK51" i="22" s="1"/>
  <c r="AJ37" i="22"/>
  <c r="AJ71" i="22" l="1"/>
  <c r="AJ16" i="22" l="1"/>
  <c r="AK16" i="22" s="1"/>
  <c r="AP6" i="22" l="1"/>
  <c r="AQ6" i="22" s="1"/>
  <c r="AR6" i="22" s="1"/>
  <c r="AP7" i="22"/>
  <c r="AQ7" i="22" s="1"/>
  <c r="AP8" i="22"/>
  <c r="AQ8" i="22" s="1"/>
  <c r="AP9" i="22"/>
  <c r="AQ9" i="22" s="1"/>
  <c r="AP10" i="22"/>
  <c r="AQ10" i="22" s="1"/>
  <c r="AP11" i="22"/>
  <c r="AQ11" i="22" s="1"/>
  <c r="AP12" i="22"/>
  <c r="AQ12" i="22" s="1"/>
  <c r="AP13" i="22"/>
  <c r="AQ13" i="22" s="1"/>
  <c r="AP14" i="22"/>
  <c r="AQ14" i="22" s="1"/>
  <c r="AP15" i="22"/>
  <c r="AQ15" i="22" s="1"/>
  <c r="AP16" i="22"/>
  <c r="AQ16" i="22" s="1"/>
  <c r="AP17" i="22"/>
  <c r="AQ17" i="22" s="1"/>
  <c r="AP18" i="22"/>
  <c r="AQ18" i="22" s="1"/>
  <c r="AQ19" i="22"/>
  <c r="AP20" i="22"/>
  <c r="AQ20" i="22" s="1"/>
  <c r="AP21" i="22"/>
  <c r="AQ21" i="22" s="1"/>
  <c r="AP22" i="22"/>
  <c r="AQ22" i="22" s="1"/>
  <c r="AP23" i="22"/>
  <c r="AQ23" i="22" s="1"/>
  <c r="AP24" i="22"/>
  <c r="AQ24" i="22" s="1"/>
  <c r="AP25" i="22"/>
  <c r="AQ25" i="22" s="1"/>
  <c r="AP26" i="22"/>
  <c r="AQ26" i="22" s="1"/>
  <c r="AP27" i="22"/>
  <c r="AQ27" i="22" s="1"/>
  <c r="AQ28" i="22"/>
  <c r="AP29" i="22"/>
  <c r="AQ29" i="22" s="1"/>
  <c r="AP30" i="22"/>
  <c r="AQ30" i="22" s="1"/>
  <c r="AP31" i="22"/>
  <c r="AQ31" i="22" s="1"/>
  <c r="AP32" i="22"/>
  <c r="AQ32" i="22" s="1"/>
  <c r="AP33" i="22"/>
  <c r="AQ33" i="22" s="1"/>
  <c r="AP34" i="22"/>
  <c r="AQ34" i="22" s="1"/>
  <c r="AP35" i="22"/>
  <c r="AQ35" i="22" s="1"/>
  <c r="AP36" i="22"/>
  <c r="AQ36" i="22" s="1"/>
  <c r="AP37" i="22"/>
  <c r="AQ37" i="22" s="1"/>
  <c r="AP38" i="22"/>
  <c r="AQ38" i="22" s="1"/>
  <c r="AP39" i="22"/>
  <c r="AQ39" i="22" s="1"/>
  <c r="AQ40" i="22"/>
  <c r="AP41" i="22"/>
  <c r="AQ41" i="22" s="1"/>
  <c r="AP42" i="22"/>
  <c r="AQ42" i="22" s="1"/>
  <c r="AR42" i="22" s="1"/>
  <c r="AP43" i="22"/>
  <c r="AQ43" i="22" s="1"/>
  <c r="AP44" i="22"/>
  <c r="AQ44" i="22" s="1"/>
  <c r="AP45" i="22"/>
  <c r="AP47" i="22"/>
  <c r="AQ47" i="22" s="1"/>
  <c r="AP48" i="22"/>
  <c r="AQ48" i="22" s="1"/>
  <c r="AP49" i="22"/>
  <c r="AQ49" i="22" s="1"/>
  <c r="AP50" i="22"/>
  <c r="AP51" i="22"/>
  <c r="AQ51" i="22" s="1"/>
  <c r="AP52" i="22"/>
  <c r="AQ52" i="22" s="1"/>
  <c r="AP53" i="22"/>
  <c r="AQ53" i="22" s="1"/>
  <c r="AP54" i="22"/>
  <c r="AQ54" i="22" s="1"/>
  <c r="AP55" i="22"/>
  <c r="AQ55" i="22" s="1"/>
  <c r="AQ56" i="22"/>
  <c r="AP57" i="22"/>
  <c r="AQ57" i="22" s="1"/>
  <c r="AQ58" i="22"/>
  <c r="AR58" i="22" s="1"/>
  <c r="AP59" i="22"/>
  <c r="AQ59" i="22" s="1"/>
  <c r="AP60" i="22"/>
  <c r="AQ60" i="22" s="1"/>
  <c r="AP61" i="22"/>
  <c r="AP62" i="22"/>
  <c r="AQ62" i="22" s="1"/>
  <c r="AP63" i="22"/>
  <c r="AQ63" i="22" s="1"/>
  <c r="AQ64" i="22"/>
  <c r="AR64" i="22" s="1"/>
  <c r="AP65" i="22"/>
  <c r="AQ65" i="22" s="1"/>
  <c r="AP66" i="22"/>
  <c r="AQ66" i="22" s="1"/>
  <c r="AP67" i="22"/>
  <c r="AQ67" i="22" s="1"/>
  <c r="AP68" i="22"/>
  <c r="AQ68" i="22" s="1"/>
  <c r="AP69" i="22"/>
  <c r="AQ69" i="22" s="1"/>
  <c r="AP70" i="22"/>
  <c r="AQ70" i="22" s="1"/>
  <c r="AP72" i="22"/>
  <c r="AQ72" i="22" s="1"/>
  <c r="AP73" i="22"/>
  <c r="AQ73" i="22" s="1"/>
  <c r="AP74" i="22"/>
  <c r="AQ74" i="22" s="1"/>
  <c r="AP75" i="22"/>
  <c r="AQ75" i="22" s="1"/>
  <c r="AP76" i="22"/>
  <c r="AQ76" i="22" s="1"/>
  <c r="AP77" i="22"/>
  <c r="AQ77" i="22" s="1"/>
  <c r="AP78" i="22"/>
  <c r="AQ78" i="22" s="1"/>
  <c r="AP79" i="22"/>
  <c r="AQ79" i="22" s="1"/>
  <c r="AP80" i="22"/>
  <c r="AQ80" i="22" s="1"/>
  <c r="AP81" i="22"/>
  <c r="AQ81" i="22" s="1"/>
  <c r="AP82" i="22"/>
  <c r="AQ82" i="22" s="1"/>
  <c r="AP83" i="22"/>
  <c r="AQ83" i="22" s="1"/>
  <c r="AP84" i="22"/>
  <c r="AQ84" i="22" s="1"/>
  <c r="AP85" i="22"/>
  <c r="AQ85" i="22" s="1"/>
  <c r="AP86" i="22"/>
  <c r="AQ86" i="22" s="1"/>
  <c r="AP87" i="22"/>
  <c r="AQ87" i="22" s="1"/>
  <c r="AP88" i="22"/>
  <c r="AQ88" i="22" s="1"/>
  <c r="AP89" i="22"/>
  <c r="AQ89" i="22" s="1"/>
  <c r="AP90" i="22"/>
  <c r="AQ90" i="22" s="1"/>
  <c r="AP91" i="22"/>
  <c r="AQ91" i="22" s="1"/>
  <c r="AP92" i="22"/>
  <c r="AQ92" i="22" s="1"/>
  <c r="AQ93" i="22"/>
  <c r="AP94" i="22"/>
  <c r="AQ94" i="22" s="1"/>
  <c r="AP95" i="22"/>
  <c r="AQ95" i="22" s="1"/>
  <c r="AP96" i="22"/>
  <c r="AQ96" i="22" s="1"/>
  <c r="AP97" i="22"/>
  <c r="AQ97" i="22" s="1"/>
  <c r="AP98" i="22"/>
  <c r="AQ98" i="22" s="1"/>
  <c r="AP99" i="22"/>
  <c r="AQ99" i="22" s="1"/>
  <c r="AP100" i="22"/>
  <c r="AQ100" i="22" s="1"/>
  <c r="AP101" i="22"/>
  <c r="AQ101" i="22" s="1"/>
  <c r="AP102" i="22"/>
  <c r="AQ102" i="22" s="1"/>
  <c r="AP103" i="22"/>
  <c r="AQ103" i="22" s="1"/>
  <c r="AP104" i="22"/>
  <c r="AQ104" i="22" s="1"/>
  <c r="AQ105" i="22"/>
  <c r="AP106" i="22"/>
  <c r="AQ106" i="22" s="1"/>
  <c r="AP107" i="22"/>
  <c r="AQ107" i="22" s="1"/>
  <c r="AP108" i="22"/>
  <c r="AQ108" i="22" s="1"/>
  <c r="AP109" i="22"/>
  <c r="AQ109" i="22" s="1"/>
  <c r="AP110" i="22"/>
  <c r="AQ110" i="22" s="1"/>
  <c r="AP111" i="22"/>
  <c r="AQ111" i="22" s="1"/>
  <c r="AP112" i="22"/>
  <c r="AQ112" i="22" s="1"/>
  <c r="AP113" i="22"/>
  <c r="AQ113" i="22" s="1"/>
  <c r="AP114" i="22"/>
  <c r="AQ114" i="22" s="1"/>
  <c r="AP115" i="22"/>
  <c r="AQ115" i="22" s="1"/>
  <c r="AP116" i="22"/>
  <c r="AQ116" i="22" s="1"/>
  <c r="AP117" i="22"/>
  <c r="AQ117" i="22" s="1"/>
  <c r="AP118" i="22"/>
  <c r="AQ118" i="22" s="1"/>
  <c r="AP119" i="22"/>
  <c r="AQ119" i="22" s="1"/>
  <c r="AP120" i="22"/>
  <c r="AQ120" i="22" s="1"/>
  <c r="AP121" i="22"/>
  <c r="AQ121" i="22" s="1"/>
  <c r="AP122" i="22"/>
  <c r="AQ122" i="22" s="1"/>
  <c r="AP123" i="22"/>
  <c r="AQ123" i="22" s="1"/>
  <c r="AP124" i="22"/>
  <c r="AQ124" i="22" s="1"/>
  <c r="AP125" i="22"/>
  <c r="AQ125" i="22" s="1"/>
  <c r="AP126" i="22"/>
  <c r="AQ126" i="22" s="1"/>
  <c r="AP127" i="22"/>
  <c r="AQ127" i="22" s="1"/>
  <c r="AQ5" i="22"/>
  <c r="AP4" i="22"/>
  <c r="AQ61" i="22" l="1"/>
  <c r="AB99" i="22"/>
  <c r="AC99" i="22" s="1"/>
  <c r="AB100" i="22"/>
  <c r="AC100" i="22" s="1"/>
  <c r="AB101" i="22"/>
  <c r="AC101" i="22" s="1"/>
  <c r="AB102" i="22"/>
  <c r="AC102" i="22" s="1"/>
  <c r="AB103" i="22"/>
  <c r="AC103" i="22" s="1"/>
  <c r="AB104" i="22"/>
  <c r="AC104" i="22" s="1"/>
  <c r="AB105" i="22"/>
  <c r="AC105" i="22" s="1"/>
  <c r="AB106" i="22"/>
  <c r="AC106" i="22" s="1"/>
  <c r="AB107" i="22"/>
  <c r="AC107" i="22" s="1"/>
  <c r="AB108" i="22"/>
  <c r="AC108" i="22" s="1"/>
  <c r="AB109" i="22"/>
  <c r="AC109" i="22" s="1"/>
  <c r="AB110" i="22"/>
  <c r="AC110" i="22" s="1"/>
  <c r="AB111" i="22"/>
  <c r="AC111" i="22" s="1"/>
  <c r="AB112" i="22"/>
  <c r="AC112" i="22" s="1"/>
  <c r="AR79" i="22" l="1"/>
  <c r="AR80" i="22"/>
  <c r="AR81" i="22"/>
  <c r="AR82" i="22"/>
  <c r="AR86" i="22"/>
  <c r="AR87" i="22"/>
  <c r="AR88" i="22"/>
  <c r="AR89" i="22"/>
  <c r="AR91" i="22"/>
  <c r="AR94" i="22"/>
  <c r="AR95" i="22"/>
  <c r="AR98" i="22"/>
  <c r="AR105" i="22"/>
  <c r="AR106" i="22"/>
  <c r="AR109" i="22"/>
  <c r="AR110" i="22"/>
  <c r="AR111" i="22"/>
  <c r="AR112" i="22"/>
  <c r="AR117" i="22"/>
  <c r="AR119" i="22"/>
  <c r="AR120" i="22"/>
  <c r="AR122" i="22"/>
  <c r="AR124" i="22"/>
  <c r="AR126" i="22"/>
  <c r="AR127" i="22"/>
  <c r="AR8" i="22"/>
  <c r="AR9" i="22"/>
  <c r="AR10" i="22"/>
  <c r="AR11" i="22"/>
  <c r="AR12" i="22"/>
  <c r="AR13" i="22"/>
  <c r="AR14" i="22"/>
  <c r="AR15" i="22"/>
  <c r="AR16" i="22"/>
  <c r="AR17" i="22"/>
  <c r="AR18" i="22"/>
  <c r="AR20" i="22"/>
  <c r="AR21" i="22"/>
  <c r="AR22" i="22"/>
  <c r="AR23" i="22"/>
  <c r="AR24" i="22"/>
  <c r="AR25" i="22"/>
  <c r="AR26" i="22"/>
  <c r="AR27" i="22"/>
  <c r="AR29" i="22"/>
  <c r="AR30" i="22"/>
  <c r="AR31" i="22"/>
  <c r="AR32" i="22"/>
  <c r="AR33" i="22"/>
  <c r="AR34" i="22"/>
  <c r="AR35" i="22"/>
  <c r="AR36" i="22"/>
  <c r="AR37" i="22"/>
  <c r="AR38" i="22"/>
  <c r="AR40" i="22"/>
  <c r="AR41" i="22"/>
  <c r="AR43" i="22"/>
  <c r="AR44" i="22"/>
  <c r="AR47" i="22"/>
  <c r="AR51" i="22"/>
  <c r="AR52" i="22"/>
  <c r="AR53" i="22"/>
  <c r="AR54" i="22"/>
  <c r="AR55" i="22"/>
  <c r="AR57" i="22"/>
  <c r="AR59" i="22"/>
  <c r="AR60" i="22"/>
  <c r="AR62" i="22"/>
  <c r="AR63" i="22"/>
  <c r="AR67" i="22"/>
  <c r="AR69" i="22"/>
  <c r="AR71" i="22"/>
  <c r="AR72" i="22"/>
  <c r="AR73" i="22"/>
  <c r="AR74" i="22"/>
  <c r="AR75" i="22"/>
  <c r="AR77" i="22"/>
  <c r="AR78" i="22"/>
  <c r="AJ126" i="22"/>
  <c r="AK126" i="22" s="1"/>
  <c r="AF126" i="22"/>
  <c r="AG126" i="22" s="1"/>
  <c r="AJ121" i="22"/>
  <c r="AK121" i="22" s="1"/>
  <c r="AF121" i="22"/>
  <c r="AG121" i="22" s="1"/>
  <c r="AJ120" i="22"/>
  <c r="AK120" i="22" s="1"/>
  <c r="AF120" i="22"/>
  <c r="AG120" i="22" s="1"/>
  <c r="AJ109" i="22"/>
  <c r="AK109" i="22" s="1"/>
  <c r="AF109" i="22"/>
  <c r="AG109" i="22" s="1"/>
  <c r="AJ106" i="22"/>
  <c r="AK106" i="22" s="1"/>
  <c r="AF106" i="22"/>
  <c r="AG106" i="22" s="1"/>
  <c r="AJ103" i="22"/>
  <c r="AK103" i="22" s="1"/>
  <c r="AF103" i="22"/>
  <c r="AG103" i="22" s="1"/>
  <c r="AJ102" i="22"/>
  <c r="AK102" i="22" s="1"/>
  <c r="AF102" i="22"/>
  <c r="AG102" i="22" s="1"/>
  <c r="AJ96" i="22"/>
  <c r="AK96" i="22" s="1"/>
  <c r="AF96" i="22"/>
  <c r="AG96" i="22" s="1"/>
  <c r="AJ42" i="22"/>
  <c r="AK42" i="22" s="1"/>
  <c r="AF42" i="22"/>
  <c r="AG42" i="22" s="1"/>
  <c r="AB8" i="22" l="1"/>
  <c r="F45" i="12" l="1"/>
  <c r="F46" i="12" s="1"/>
  <c r="F42" i="12"/>
  <c r="F43" i="12" s="1"/>
  <c r="F38" i="12"/>
  <c r="F39" i="12" s="1"/>
  <c r="F34" i="12"/>
  <c r="F35" i="12" s="1"/>
  <c r="F30" i="12"/>
  <c r="F31" i="12" s="1"/>
  <c r="AN127" i="22" l="1"/>
  <c r="AO127" i="22" s="1"/>
  <c r="AJ127" i="22"/>
  <c r="AK127" i="22" s="1"/>
  <c r="AF127" i="22"/>
  <c r="AG127" i="22" s="1"/>
  <c r="AB127" i="22"/>
  <c r="AC127" i="22" s="1"/>
  <c r="AN126" i="22"/>
  <c r="AO126" i="22" s="1"/>
  <c r="AB126" i="22"/>
  <c r="AC126" i="22" s="1"/>
  <c r="AN125" i="22"/>
  <c r="AJ125" i="22"/>
  <c r="AK125" i="22" s="1"/>
  <c r="AF125" i="22"/>
  <c r="AG125" i="22" s="1"/>
  <c r="AB125" i="22"/>
  <c r="AC125" i="22" s="1"/>
  <c r="AN124" i="22"/>
  <c r="AO124" i="22" s="1"/>
  <c r="AJ124" i="22"/>
  <c r="AK124" i="22" s="1"/>
  <c r="AF124" i="22"/>
  <c r="AG124" i="22" s="1"/>
  <c r="AB124" i="22"/>
  <c r="AC124" i="22" s="1"/>
  <c r="AN123" i="22"/>
  <c r="AJ123" i="22"/>
  <c r="AK123" i="22" s="1"/>
  <c r="AF123" i="22"/>
  <c r="AG123" i="22" s="1"/>
  <c r="AB123" i="22"/>
  <c r="AC123" i="22" s="1"/>
  <c r="AN122" i="22"/>
  <c r="AO122" i="22" s="1"/>
  <c r="AJ122" i="22"/>
  <c r="AK122" i="22" s="1"/>
  <c r="AF122" i="22"/>
  <c r="AG122" i="22" s="1"/>
  <c r="AB122" i="22"/>
  <c r="AC122" i="22" s="1"/>
  <c r="AN121" i="22"/>
  <c r="AB121" i="22"/>
  <c r="AC121" i="22" s="1"/>
  <c r="AN120" i="22"/>
  <c r="AO120" i="22" s="1"/>
  <c r="AB120" i="22"/>
  <c r="AC120" i="22" s="1"/>
  <c r="AN119" i="22"/>
  <c r="AO119" i="22" s="1"/>
  <c r="AJ119" i="22"/>
  <c r="AK119" i="22" s="1"/>
  <c r="AF119" i="22"/>
  <c r="AG119" i="22" s="1"/>
  <c r="AB119" i="22"/>
  <c r="AC119" i="22" s="1"/>
  <c r="AN118" i="22"/>
  <c r="AJ118" i="22"/>
  <c r="AK118" i="22" s="1"/>
  <c r="AF118" i="22"/>
  <c r="AB118" i="22"/>
  <c r="AC118" i="22" s="1"/>
  <c r="AN117" i="22"/>
  <c r="AO117" i="22" s="1"/>
  <c r="AF117" i="22"/>
  <c r="AG117" i="22" s="1"/>
  <c r="AB117" i="22"/>
  <c r="AC117" i="22" s="1"/>
  <c r="AN116" i="22"/>
  <c r="AJ116" i="22"/>
  <c r="AK116" i="22" s="1"/>
  <c r="AF116" i="22"/>
  <c r="AG116" i="22" s="1"/>
  <c r="AB116" i="22"/>
  <c r="AC116" i="22" s="1"/>
  <c r="AN115" i="22"/>
  <c r="AJ115" i="22"/>
  <c r="AK115" i="22" s="1"/>
  <c r="AF115" i="22"/>
  <c r="AG115" i="22" s="1"/>
  <c r="AB115" i="22"/>
  <c r="AC115" i="22" s="1"/>
  <c r="AN114" i="22"/>
  <c r="AJ114" i="22"/>
  <c r="AK114" i="22" s="1"/>
  <c r="AF114" i="22"/>
  <c r="AG114" i="22" s="1"/>
  <c r="AB114" i="22"/>
  <c r="AC114" i="22" s="1"/>
  <c r="AN113" i="22"/>
  <c r="AJ113" i="22"/>
  <c r="AK113" i="22" s="1"/>
  <c r="AF113" i="22"/>
  <c r="AG113" i="22" s="1"/>
  <c r="AB113" i="22"/>
  <c r="AC113" i="22" s="1"/>
  <c r="AN112" i="22"/>
  <c r="AO112" i="22" s="1"/>
  <c r="AJ112" i="22"/>
  <c r="AK112" i="22" s="1"/>
  <c r="AF112" i="22"/>
  <c r="AG112" i="22" s="1"/>
  <c r="AN111" i="22"/>
  <c r="AO111" i="22" s="1"/>
  <c r="AJ111" i="22"/>
  <c r="AK111" i="22" s="1"/>
  <c r="AF111" i="22"/>
  <c r="AG111" i="22" s="1"/>
  <c r="AN110" i="22"/>
  <c r="AO110" i="22" s="1"/>
  <c r="AJ110" i="22"/>
  <c r="AK110" i="22" s="1"/>
  <c r="AF110" i="22"/>
  <c r="AG110" i="22" s="1"/>
  <c r="AN109" i="22"/>
  <c r="AO109" i="22" s="1"/>
  <c r="AN108" i="22"/>
  <c r="AJ108" i="22"/>
  <c r="AK108" i="22" s="1"/>
  <c r="AF108" i="22"/>
  <c r="AG108" i="22" s="1"/>
  <c r="AJ107" i="22"/>
  <c r="AK107" i="22" s="1"/>
  <c r="AF107" i="22"/>
  <c r="AG107" i="22" s="1"/>
  <c r="AN106" i="22"/>
  <c r="AN105" i="22"/>
  <c r="AJ105" i="22"/>
  <c r="AK105" i="22" s="1"/>
  <c r="AF105" i="22"/>
  <c r="AG105" i="22" s="1"/>
  <c r="AN104" i="22"/>
  <c r="AJ104" i="22"/>
  <c r="AK104" i="22" s="1"/>
  <c r="AF104" i="22"/>
  <c r="AG104" i="22" s="1"/>
  <c r="AN103" i="22"/>
  <c r="AN102" i="22"/>
  <c r="AN101" i="22"/>
  <c r="AO101" i="22" s="1"/>
  <c r="AJ101" i="22"/>
  <c r="AK101" i="22" s="1"/>
  <c r="AF101" i="22"/>
  <c r="AG101" i="22" s="1"/>
  <c r="AN100" i="22"/>
  <c r="AJ100" i="22"/>
  <c r="AK100" i="22" s="1"/>
  <c r="AF100" i="22"/>
  <c r="AG100" i="22" s="1"/>
  <c r="AN99" i="22"/>
  <c r="AJ99" i="22"/>
  <c r="AK99" i="22" s="1"/>
  <c r="AF99" i="22"/>
  <c r="AG99" i="22" s="1"/>
  <c r="AN98" i="22"/>
  <c r="AO98" i="22" s="1"/>
  <c r="AJ98" i="22"/>
  <c r="AK98" i="22" s="1"/>
  <c r="AF98" i="22"/>
  <c r="AG98" i="22" s="1"/>
  <c r="AB98" i="22"/>
  <c r="AC98" i="22" s="1"/>
  <c r="AN97" i="22"/>
  <c r="AJ97" i="22"/>
  <c r="AK97" i="22" s="1"/>
  <c r="AF97" i="22"/>
  <c r="AG97" i="22" s="1"/>
  <c r="AB97" i="22"/>
  <c r="AC97" i="22" s="1"/>
  <c r="AN96" i="22"/>
  <c r="AB96" i="22"/>
  <c r="AC96" i="22" s="1"/>
  <c r="AN95" i="22"/>
  <c r="AO95" i="22" s="1"/>
  <c r="AJ95" i="22"/>
  <c r="AK95" i="22" s="1"/>
  <c r="AF95" i="22"/>
  <c r="AG95" i="22" s="1"/>
  <c r="AB95" i="22"/>
  <c r="AC95" i="22" s="1"/>
  <c r="AN94" i="22"/>
  <c r="AO94" i="22" s="1"/>
  <c r="AJ94" i="22"/>
  <c r="AK94" i="22" s="1"/>
  <c r="AF94" i="22"/>
  <c r="AG94" i="22" s="1"/>
  <c r="AB94" i="22"/>
  <c r="AC94" i="22" s="1"/>
  <c r="AN93" i="22"/>
  <c r="AO93" i="22" s="1"/>
  <c r="AJ93" i="22"/>
  <c r="AF93" i="22"/>
  <c r="AG93" i="22" s="1"/>
  <c r="AB93" i="22"/>
  <c r="AJ92" i="22"/>
  <c r="AK92" i="22" s="1"/>
  <c r="AF92" i="22"/>
  <c r="AG92" i="22" s="1"/>
  <c r="AB92" i="22"/>
  <c r="AC92" i="22" s="1"/>
  <c r="AN91" i="22"/>
  <c r="AO91" i="22" s="1"/>
  <c r="AJ91" i="22"/>
  <c r="AK91" i="22" s="1"/>
  <c r="AF91" i="22"/>
  <c r="AG91" i="22" s="1"/>
  <c r="AB91" i="22"/>
  <c r="AC91" i="22" s="1"/>
  <c r="AN90" i="22"/>
  <c r="AJ90" i="22"/>
  <c r="AK90" i="22" s="1"/>
  <c r="AF90" i="22"/>
  <c r="AG90" i="22" s="1"/>
  <c r="AB90" i="22"/>
  <c r="AC90" i="22" s="1"/>
  <c r="AN89" i="22"/>
  <c r="AO89" i="22" s="1"/>
  <c r="AJ89" i="22"/>
  <c r="AK89" i="22" s="1"/>
  <c r="AF89" i="22"/>
  <c r="AG89" i="22" s="1"/>
  <c r="AB89" i="22"/>
  <c r="AC89" i="22" s="1"/>
  <c r="AJ88" i="22"/>
  <c r="AK88" i="22" s="1"/>
  <c r="AF88" i="22"/>
  <c r="AG88" i="22" s="1"/>
  <c r="AB88" i="22"/>
  <c r="AC88" i="22" s="1"/>
  <c r="AN87" i="22"/>
  <c r="AJ87" i="22"/>
  <c r="AK87" i="22" s="1"/>
  <c r="AF87" i="22"/>
  <c r="AG87" i="22" s="1"/>
  <c r="AB87" i="22"/>
  <c r="AC87" i="22" s="1"/>
  <c r="AN86" i="22"/>
  <c r="AJ86" i="22"/>
  <c r="AK86" i="22" s="1"/>
  <c r="AF86" i="22"/>
  <c r="AG86" i="22" s="1"/>
  <c r="AB86" i="22"/>
  <c r="AC86" i="22" s="1"/>
  <c r="AN85" i="22"/>
  <c r="AJ85" i="22"/>
  <c r="AK85" i="22" s="1"/>
  <c r="AF85" i="22"/>
  <c r="AG85" i="22" s="1"/>
  <c r="AB85" i="22"/>
  <c r="AC85" i="22" s="1"/>
  <c r="AN84" i="22"/>
  <c r="AJ84" i="22"/>
  <c r="AK84" i="22" s="1"/>
  <c r="AF84" i="22"/>
  <c r="AG84" i="22" s="1"/>
  <c r="AB84" i="22"/>
  <c r="AC84" i="22" s="1"/>
  <c r="AN83" i="22"/>
  <c r="AJ83" i="22"/>
  <c r="AK83" i="22" s="1"/>
  <c r="AF83" i="22"/>
  <c r="AG83" i="22" s="1"/>
  <c r="AB83" i="22"/>
  <c r="AC83" i="22" s="1"/>
  <c r="AN82" i="22"/>
  <c r="AJ82" i="22"/>
  <c r="AK82" i="22" s="1"/>
  <c r="AF82" i="22"/>
  <c r="AG82" i="22" s="1"/>
  <c r="AB82" i="22"/>
  <c r="AC82" i="22" s="1"/>
  <c r="AN81" i="22"/>
  <c r="AO81" i="22" s="1"/>
  <c r="AJ81" i="22"/>
  <c r="AK81" i="22" s="1"/>
  <c r="AF81" i="22"/>
  <c r="AG81" i="22" s="1"/>
  <c r="AB81" i="22"/>
  <c r="AC81" i="22" s="1"/>
  <c r="AN80" i="22"/>
  <c r="AO80" i="22" s="1"/>
  <c r="AJ80" i="22"/>
  <c r="AK80" i="22" s="1"/>
  <c r="AF80" i="22"/>
  <c r="AG80" i="22" s="1"/>
  <c r="AB80" i="22"/>
  <c r="AC80" i="22" s="1"/>
  <c r="AN79" i="22"/>
  <c r="AO79" i="22" s="1"/>
  <c r="AJ79" i="22"/>
  <c r="AK79" i="22" s="1"/>
  <c r="AF79" i="22"/>
  <c r="AG79" i="22" s="1"/>
  <c r="AB79" i="22"/>
  <c r="AC79" i="22" s="1"/>
  <c r="AN78" i="22"/>
  <c r="AO78" i="22" s="1"/>
  <c r="AJ78" i="22"/>
  <c r="AK78" i="22" s="1"/>
  <c r="AF78" i="22"/>
  <c r="AG78" i="22" s="1"/>
  <c r="AB78" i="22"/>
  <c r="AC78" i="22" s="1"/>
  <c r="AN77" i="22"/>
  <c r="AO77" i="22" s="1"/>
  <c r="AJ77" i="22"/>
  <c r="AK77" i="22" s="1"/>
  <c r="AF77" i="22"/>
  <c r="AG77" i="22" s="1"/>
  <c r="AB77" i="22"/>
  <c r="AC77" i="22" s="1"/>
  <c r="AN76" i="22"/>
  <c r="AJ76" i="22"/>
  <c r="AK76" i="22" s="1"/>
  <c r="AF76" i="22"/>
  <c r="AG76" i="22" s="1"/>
  <c r="AB76" i="22"/>
  <c r="AC76" i="22" s="1"/>
  <c r="AN75" i="22"/>
  <c r="AO75" i="22" s="1"/>
  <c r="AJ75" i="22"/>
  <c r="AK75" i="22" s="1"/>
  <c r="AF75" i="22"/>
  <c r="AG75" i="22" s="1"/>
  <c r="AB75" i="22"/>
  <c r="AC75" i="22" s="1"/>
  <c r="AN74" i="22"/>
  <c r="AO74" i="22" s="1"/>
  <c r="AJ74" i="22"/>
  <c r="AK74" i="22" s="1"/>
  <c r="AF74" i="22"/>
  <c r="AG74" i="22" s="1"/>
  <c r="AB74" i="22"/>
  <c r="AC74" i="22" s="1"/>
  <c r="AN73" i="22"/>
  <c r="AO73" i="22" s="1"/>
  <c r="AJ73" i="22"/>
  <c r="AK73" i="22" s="1"/>
  <c r="AF73" i="22"/>
  <c r="AG73" i="22" s="1"/>
  <c r="AB73" i="22"/>
  <c r="AC73" i="22" s="1"/>
  <c r="AN72" i="22"/>
  <c r="AO72" i="22" s="1"/>
  <c r="AJ72" i="22"/>
  <c r="AK72" i="22" s="1"/>
  <c r="AF72" i="22"/>
  <c r="AG72" i="22" s="1"/>
  <c r="AB72" i="22"/>
  <c r="AC72" i="22" s="1"/>
  <c r="AN71" i="22"/>
  <c r="AO71" i="22" s="1"/>
  <c r="AF71" i="22"/>
  <c r="AB71" i="22"/>
  <c r="AC71" i="22" s="1"/>
  <c r="AN70" i="22"/>
  <c r="AJ70" i="22"/>
  <c r="AK70" i="22" s="1"/>
  <c r="AF70" i="22"/>
  <c r="AG70" i="22" s="1"/>
  <c r="AB70" i="22"/>
  <c r="AC70" i="22" s="1"/>
  <c r="AN69" i="22"/>
  <c r="AO69" i="22" s="1"/>
  <c r="AJ69" i="22"/>
  <c r="AK69" i="22" s="1"/>
  <c r="AF69" i="22"/>
  <c r="AG69" i="22" s="1"/>
  <c r="AB69" i="22"/>
  <c r="AC69" i="22" s="1"/>
  <c r="AN68" i="22"/>
  <c r="AJ68" i="22"/>
  <c r="AK68" i="22" s="1"/>
  <c r="AF68" i="22"/>
  <c r="AG68" i="22" s="1"/>
  <c r="AB68" i="22"/>
  <c r="AC68" i="22" s="1"/>
  <c r="AN67" i="22"/>
  <c r="AO67" i="22" s="1"/>
  <c r="AJ67" i="22"/>
  <c r="AK67" i="22" s="1"/>
  <c r="AF67" i="22"/>
  <c r="AG67" i="22" s="1"/>
  <c r="AB67" i="22"/>
  <c r="AC67" i="22" s="1"/>
  <c r="AN66" i="22"/>
  <c r="AJ66" i="22"/>
  <c r="AK66" i="22" s="1"/>
  <c r="AF66" i="22"/>
  <c r="AG66" i="22" s="1"/>
  <c r="AB66" i="22"/>
  <c r="AC66" i="22" s="1"/>
  <c r="AN65" i="22"/>
  <c r="AJ65" i="22"/>
  <c r="AK65" i="22" s="1"/>
  <c r="AF65" i="22"/>
  <c r="AG65" i="22" s="1"/>
  <c r="AB65" i="22"/>
  <c r="AC65" i="22" s="1"/>
  <c r="AN64" i="22"/>
  <c r="AO64" i="22" s="1"/>
  <c r="AJ64" i="22"/>
  <c r="AK64" i="22" s="1"/>
  <c r="AF64" i="22"/>
  <c r="AG64" i="22" s="1"/>
  <c r="AB64" i="22"/>
  <c r="AC64" i="22" s="1"/>
  <c r="AN63" i="22"/>
  <c r="AO63" i="22" s="1"/>
  <c r="AJ63" i="22"/>
  <c r="AK63" i="22" s="1"/>
  <c r="AF63" i="22"/>
  <c r="AG63" i="22" s="1"/>
  <c r="AB63" i="22"/>
  <c r="AC63" i="22" s="1"/>
  <c r="AN62" i="22"/>
  <c r="AO62" i="22" s="1"/>
  <c r="AJ62" i="22"/>
  <c r="AK62" i="22" s="1"/>
  <c r="AF62" i="22"/>
  <c r="AG62" i="22" s="1"/>
  <c r="AB62" i="22"/>
  <c r="AC62" i="22" s="1"/>
  <c r="AN61" i="22"/>
  <c r="AJ61" i="22"/>
  <c r="AK61" i="22" s="1"/>
  <c r="AB61" i="22"/>
  <c r="AC61" i="22" s="1"/>
  <c r="AN60" i="22"/>
  <c r="AO60" i="22" s="1"/>
  <c r="AJ60" i="22"/>
  <c r="AK60" i="22" s="1"/>
  <c r="AF60" i="22"/>
  <c r="AG60" i="22" s="1"/>
  <c r="AB60" i="22"/>
  <c r="AC60" i="22" s="1"/>
  <c r="AN59" i="22"/>
  <c r="AO59" i="22" s="1"/>
  <c r="AJ59" i="22"/>
  <c r="AK59" i="22" s="1"/>
  <c r="AF59" i="22"/>
  <c r="AG59" i="22" s="1"/>
  <c r="AB59" i="22"/>
  <c r="AC59" i="22" s="1"/>
  <c r="AN58" i="22"/>
  <c r="AO58" i="22" s="1"/>
  <c r="AJ58" i="22"/>
  <c r="AK58" i="22" s="1"/>
  <c r="AF58" i="22"/>
  <c r="AG58" i="22" s="1"/>
  <c r="AB58" i="22"/>
  <c r="AC58" i="22" s="1"/>
  <c r="AN57" i="22"/>
  <c r="AO57" i="22" s="1"/>
  <c r="AJ57" i="22"/>
  <c r="AK57" i="22" s="1"/>
  <c r="AF57" i="22"/>
  <c r="AG57" i="22" s="1"/>
  <c r="AB57" i="22"/>
  <c r="AC57" i="22" s="1"/>
  <c r="AN56" i="22"/>
  <c r="AJ56" i="22"/>
  <c r="AK56" i="22" s="1"/>
  <c r="AF56" i="22"/>
  <c r="AG56" i="22" s="1"/>
  <c r="AB56" i="22"/>
  <c r="AN55" i="22"/>
  <c r="AO55" i="22" s="1"/>
  <c r="AJ55" i="22"/>
  <c r="AK55" i="22" s="1"/>
  <c r="AF55" i="22"/>
  <c r="AG55" i="22" s="1"/>
  <c r="AB55" i="22"/>
  <c r="AC55" i="22" s="1"/>
  <c r="AN54" i="22"/>
  <c r="AO54" i="22" s="1"/>
  <c r="AJ54" i="22"/>
  <c r="AK54" i="22" s="1"/>
  <c r="AF54" i="22"/>
  <c r="AG54" i="22" s="1"/>
  <c r="AB54" i="22"/>
  <c r="AC54" i="22" s="1"/>
  <c r="AN53" i="22"/>
  <c r="AO53" i="22" s="1"/>
  <c r="AJ53" i="22"/>
  <c r="AK53" i="22" s="1"/>
  <c r="AF53" i="22"/>
  <c r="AG53" i="22" s="1"/>
  <c r="AB53" i="22"/>
  <c r="AC53" i="22" s="1"/>
  <c r="AN52" i="22"/>
  <c r="AO52" i="22" s="1"/>
  <c r="AJ52" i="22"/>
  <c r="AK52" i="22" s="1"/>
  <c r="AF52" i="22"/>
  <c r="AG52" i="22" s="1"/>
  <c r="AB52" i="22"/>
  <c r="AC52" i="22" s="1"/>
  <c r="AN51" i="22"/>
  <c r="AO51" i="22" s="1"/>
  <c r="AF51" i="22"/>
  <c r="AG51" i="22" s="1"/>
  <c r="AB51" i="22"/>
  <c r="AC51" i="22" s="1"/>
  <c r="AN50" i="22"/>
  <c r="AJ50" i="22"/>
  <c r="AK50" i="22" s="1"/>
  <c r="AF50" i="22"/>
  <c r="AG50" i="22" s="1"/>
  <c r="AB50" i="22"/>
  <c r="AC50" i="22" s="1"/>
  <c r="AN49" i="22"/>
  <c r="AJ49" i="22"/>
  <c r="AK49" i="22" s="1"/>
  <c r="AF49" i="22"/>
  <c r="AB49" i="22"/>
  <c r="AC49" i="22" s="1"/>
  <c r="AN48" i="22"/>
  <c r="AJ48" i="22"/>
  <c r="AK48" i="22" s="1"/>
  <c r="AF48" i="22"/>
  <c r="AG48" i="22" s="1"/>
  <c r="AB48" i="22"/>
  <c r="AC48" i="22" s="1"/>
  <c r="AN47" i="22"/>
  <c r="AO47" i="22" s="1"/>
  <c r="AJ47" i="22"/>
  <c r="AK47" i="22" s="1"/>
  <c r="AF47" i="22"/>
  <c r="AG47" i="22" s="1"/>
  <c r="AB47" i="22"/>
  <c r="AC47" i="22" s="1"/>
  <c r="AN46" i="22"/>
  <c r="AJ46" i="22"/>
  <c r="AK46" i="22" s="1"/>
  <c r="AF46" i="22"/>
  <c r="AB46" i="22"/>
  <c r="AC46" i="22" s="1"/>
  <c r="AN45" i="22"/>
  <c r="AJ45" i="22"/>
  <c r="AK45" i="22" s="1"/>
  <c r="AF45" i="22"/>
  <c r="AG45" i="22" s="1"/>
  <c r="AB45" i="22"/>
  <c r="AC45" i="22" s="1"/>
  <c r="AN44" i="22"/>
  <c r="AO44" i="22" s="1"/>
  <c r="AJ44" i="22"/>
  <c r="AK44" i="22" s="1"/>
  <c r="AF44" i="22"/>
  <c r="AG44" i="22" s="1"/>
  <c r="AB44" i="22"/>
  <c r="AC44" i="22" s="1"/>
  <c r="AN43" i="22"/>
  <c r="AJ43" i="22"/>
  <c r="AK43" i="22" s="1"/>
  <c r="AF43" i="22"/>
  <c r="AG43" i="22" s="1"/>
  <c r="AB43" i="22"/>
  <c r="AC43" i="22" s="1"/>
  <c r="AN42" i="22"/>
  <c r="AO42" i="22" s="1"/>
  <c r="AB42" i="22"/>
  <c r="AC42" i="22" s="1"/>
  <c r="AN41" i="22"/>
  <c r="AO41" i="22" s="1"/>
  <c r="AJ41" i="22"/>
  <c r="AK41" i="22" s="1"/>
  <c r="AF41" i="22"/>
  <c r="AG41" i="22" s="1"/>
  <c r="AB41" i="22"/>
  <c r="AC41" i="22" s="1"/>
  <c r="AN40" i="22"/>
  <c r="AO40" i="22" s="1"/>
  <c r="AJ40" i="22"/>
  <c r="AK40" i="22" s="1"/>
  <c r="AF40" i="22"/>
  <c r="AG40" i="22" s="1"/>
  <c r="AB40" i="22"/>
  <c r="AC40" i="22" s="1"/>
  <c r="AF39" i="22"/>
  <c r="AF38" i="22"/>
  <c r="AG38" i="22" s="1"/>
  <c r="AF37" i="22"/>
  <c r="AG37" i="22" s="1"/>
  <c r="AF36" i="22"/>
  <c r="AG36" i="22" s="1"/>
  <c r="AF35" i="22"/>
  <c r="AG35" i="22" s="1"/>
  <c r="AF34" i="22"/>
  <c r="AG34" i="22" s="1"/>
  <c r="AF33" i="22"/>
  <c r="AG33" i="22" s="1"/>
  <c r="AF32" i="22"/>
  <c r="AG32" i="22" s="1"/>
  <c r="AF31" i="22"/>
  <c r="AG31" i="22" s="1"/>
  <c r="AF30" i="22"/>
  <c r="AG30" i="22" s="1"/>
  <c r="AF29" i="22"/>
  <c r="AG29" i="22" s="1"/>
  <c r="AF28" i="22"/>
  <c r="AG28" i="22" s="1"/>
  <c r="AF27" i="22"/>
  <c r="AG27" i="22" s="1"/>
  <c r="AF26" i="22"/>
  <c r="AG26" i="22" s="1"/>
  <c r="AF25" i="22"/>
  <c r="AG25" i="22" s="1"/>
  <c r="AF24" i="22"/>
  <c r="AG24" i="22" s="1"/>
  <c r="AF23" i="22"/>
  <c r="AG23" i="22" s="1"/>
  <c r="AF22" i="22"/>
  <c r="AG22" i="22" s="1"/>
  <c r="AF21" i="22"/>
  <c r="AG21" i="22" s="1"/>
  <c r="AF20" i="22"/>
  <c r="AG20" i="22" s="1"/>
  <c r="AF19" i="22"/>
  <c r="AG19" i="22" s="1"/>
  <c r="AF18" i="22"/>
  <c r="AG18" i="22" s="1"/>
  <c r="AF17" i="22"/>
  <c r="AG17" i="22" s="1"/>
  <c r="AF16" i="22"/>
  <c r="AG16" i="22" s="1"/>
  <c r="AF15" i="22"/>
  <c r="AG15" i="22" s="1"/>
  <c r="AF14" i="22"/>
  <c r="AG14" i="22" s="1"/>
  <c r="AF13" i="22"/>
  <c r="AG13" i="22" s="1"/>
  <c r="AF12" i="22"/>
  <c r="AG12" i="22" s="1"/>
  <c r="AF11" i="22"/>
  <c r="AG11" i="22" s="1"/>
  <c r="AF10" i="22"/>
  <c r="AG10" i="22" s="1"/>
  <c r="AF9" i="22"/>
  <c r="AG9" i="22" s="1"/>
  <c r="AF8" i="22"/>
  <c r="AG8" i="22" s="1"/>
  <c r="AF7" i="22"/>
  <c r="AG7" i="22" s="1"/>
  <c r="AF6" i="22"/>
  <c r="AG6" i="22" s="1"/>
  <c r="AF5" i="22"/>
  <c r="AG5" i="22" s="1"/>
  <c r="AF4" i="22"/>
  <c r="AG4" i="22" s="1"/>
  <c r="AR7" i="22"/>
  <c r="AQ4" i="22"/>
  <c r="AR4" i="22" s="1"/>
  <c r="AN39" i="22"/>
  <c r="AN38" i="22"/>
  <c r="AO38" i="22" s="1"/>
  <c r="AN37" i="22"/>
  <c r="AO37" i="22" s="1"/>
  <c r="AN36" i="22"/>
  <c r="AO36" i="22" s="1"/>
  <c r="AN35" i="22"/>
  <c r="AO35" i="22" s="1"/>
  <c r="AN34" i="22"/>
  <c r="AN33" i="22"/>
  <c r="AO33" i="22" s="1"/>
  <c r="AN32" i="22"/>
  <c r="AN31" i="22"/>
  <c r="AO31" i="22" s="1"/>
  <c r="AN30" i="22"/>
  <c r="AO30" i="22" s="1"/>
  <c r="AN29" i="22"/>
  <c r="AO29" i="22" s="1"/>
  <c r="AN28" i="22"/>
  <c r="AN27" i="22"/>
  <c r="AN26" i="22"/>
  <c r="AN25" i="22"/>
  <c r="AN24" i="22"/>
  <c r="AO24" i="22" s="1"/>
  <c r="AN23" i="22"/>
  <c r="AO23" i="22" s="1"/>
  <c r="AN22" i="22"/>
  <c r="AO22" i="22" s="1"/>
  <c r="AN21" i="22"/>
  <c r="AO21" i="22" s="1"/>
  <c r="AN20" i="22"/>
  <c r="AN19" i="22"/>
  <c r="AO19" i="22" s="1"/>
  <c r="AN18" i="22"/>
  <c r="AO18" i="22" s="1"/>
  <c r="AN17" i="22"/>
  <c r="AO17" i="22" s="1"/>
  <c r="AO16" i="22"/>
  <c r="AN15" i="22"/>
  <c r="AO15" i="22" s="1"/>
  <c r="AN14" i="22"/>
  <c r="AO14" i="22" s="1"/>
  <c r="AN13" i="22"/>
  <c r="AO13" i="22" s="1"/>
  <c r="AN12" i="22"/>
  <c r="AO12" i="22" s="1"/>
  <c r="AN11" i="22"/>
  <c r="AO11" i="22" s="1"/>
  <c r="AO10" i="22"/>
  <c r="AN9" i="22"/>
  <c r="AO9" i="22" s="1"/>
  <c r="AN8" i="22"/>
  <c r="AO8" i="22" s="1"/>
  <c r="AN7" i="22"/>
  <c r="AO7" i="22" s="1"/>
  <c r="AN6" i="22"/>
  <c r="AO6" i="22" s="1"/>
  <c r="AN5" i="22"/>
  <c r="AN4" i="22"/>
  <c r="AO4" i="22" s="1"/>
  <c r="AJ39" i="22"/>
  <c r="AK39" i="22" s="1"/>
  <c r="AJ38" i="22"/>
  <c r="AK38" i="22" s="1"/>
  <c r="AK37" i="22"/>
  <c r="AJ36" i="22"/>
  <c r="AK36" i="22" s="1"/>
  <c r="AJ35" i="22"/>
  <c r="AK35" i="22" s="1"/>
  <c r="AJ34" i="22"/>
  <c r="AK34" i="22" s="1"/>
  <c r="AJ33" i="22"/>
  <c r="AK33" i="22" s="1"/>
  <c r="AJ32" i="22"/>
  <c r="AK32" i="22" s="1"/>
  <c r="AJ31" i="22"/>
  <c r="AK31" i="22" s="1"/>
  <c r="AJ30" i="22"/>
  <c r="AK30" i="22" s="1"/>
  <c r="AJ29" i="22"/>
  <c r="AK29" i="22" s="1"/>
  <c r="AJ28" i="22"/>
  <c r="AK28" i="22" s="1"/>
  <c r="AJ27" i="22"/>
  <c r="AK27" i="22" s="1"/>
  <c r="AJ26" i="22"/>
  <c r="AK26" i="22" s="1"/>
  <c r="AJ25" i="22"/>
  <c r="AK25" i="22" s="1"/>
  <c r="AJ24" i="22"/>
  <c r="AK24" i="22" s="1"/>
  <c r="AJ23" i="22"/>
  <c r="AK23" i="22" s="1"/>
  <c r="AJ22" i="22"/>
  <c r="AK22" i="22" s="1"/>
  <c r="AJ21" i="22"/>
  <c r="AK21" i="22" s="1"/>
  <c r="AJ20" i="22"/>
  <c r="AK20" i="22" s="1"/>
  <c r="AJ19" i="22"/>
  <c r="AK19" i="22" s="1"/>
  <c r="AJ18" i="22"/>
  <c r="AK18" i="22" s="1"/>
  <c r="AJ17" i="22"/>
  <c r="AK17" i="22" s="1"/>
  <c r="AJ15" i="22"/>
  <c r="AK15" i="22" s="1"/>
  <c r="AJ14" i="22"/>
  <c r="AK14" i="22" s="1"/>
  <c r="AJ13" i="22"/>
  <c r="AK13" i="22" s="1"/>
  <c r="AJ12" i="22"/>
  <c r="AK12" i="22" s="1"/>
  <c r="AJ11" i="22"/>
  <c r="AK11" i="22" s="1"/>
  <c r="AJ10" i="22"/>
  <c r="AK10" i="22" s="1"/>
  <c r="AJ9" i="22"/>
  <c r="AK9" i="22" s="1"/>
  <c r="AJ8" i="22"/>
  <c r="AK8" i="22" s="1"/>
  <c r="AJ7" i="22"/>
  <c r="AK7" i="22" s="1"/>
  <c r="AJ6" i="22"/>
  <c r="AK6" i="22" s="1"/>
  <c r="AJ5" i="22"/>
  <c r="AK5" i="22" s="1"/>
  <c r="AJ4" i="22"/>
  <c r="AK4" i="22" s="1"/>
  <c r="AB39" i="22"/>
  <c r="AC39" i="22" s="1"/>
  <c r="AB38" i="22"/>
  <c r="AC38" i="22" s="1"/>
  <c r="AB37" i="22"/>
  <c r="AC37" i="22" s="1"/>
  <c r="AB36" i="22"/>
  <c r="AC36" i="22" s="1"/>
  <c r="AB35" i="22"/>
  <c r="AC35" i="22" s="1"/>
  <c r="AB34" i="22"/>
  <c r="AC34" i="22" s="1"/>
  <c r="AB33" i="22"/>
  <c r="AC33" i="22" s="1"/>
  <c r="AB32" i="22"/>
  <c r="AC32" i="22" s="1"/>
  <c r="AB31" i="22"/>
  <c r="AC31" i="22" s="1"/>
  <c r="AB30" i="22"/>
  <c r="AC30" i="22" s="1"/>
  <c r="AB29" i="22"/>
  <c r="AC29" i="22" s="1"/>
  <c r="AB28" i="22"/>
  <c r="AC28" i="22" s="1"/>
  <c r="AB27" i="22"/>
  <c r="AC27" i="22" s="1"/>
  <c r="AB26" i="22"/>
  <c r="AC26" i="22" s="1"/>
  <c r="AB25" i="22"/>
  <c r="AC25" i="22" s="1"/>
  <c r="AB24" i="22"/>
  <c r="AC24" i="22" s="1"/>
  <c r="AB23" i="22"/>
  <c r="AC23" i="22" s="1"/>
  <c r="AB22" i="22"/>
  <c r="AC22" i="22" s="1"/>
  <c r="AB21" i="22"/>
  <c r="AC21" i="22" s="1"/>
  <c r="AB20" i="22"/>
  <c r="AC20" i="22" s="1"/>
  <c r="AB19" i="22"/>
  <c r="AC19" i="22" s="1"/>
  <c r="AB18" i="22"/>
  <c r="AC18" i="22" s="1"/>
  <c r="AB17" i="22"/>
  <c r="AC17" i="22" s="1"/>
  <c r="AC16" i="22"/>
  <c r="AB15" i="22"/>
  <c r="AC15" i="22" s="1"/>
  <c r="AB14" i="22"/>
  <c r="AC14" i="22" s="1"/>
  <c r="AB13" i="22"/>
  <c r="AC13" i="22" s="1"/>
  <c r="AB12" i="22"/>
  <c r="AC12" i="22" s="1"/>
  <c r="AB11" i="22"/>
  <c r="AC11" i="22" s="1"/>
  <c r="AB10" i="22"/>
  <c r="AC10" i="22" s="1"/>
  <c r="AB9" i="22"/>
  <c r="AC9" i="22" s="1"/>
  <c r="AC8" i="22"/>
  <c r="AB7" i="22"/>
  <c r="AC7" i="22" s="1"/>
  <c r="AB6" i="22"/>
  <c r="AC6" i="22" s="1"/>
  <c r="AB5" i="22"/>
  <c r="AC5" i="22" s="1"/>
  <c r="AB4" i="22"/>
  <c r="AC4" i="22" s="1"/>
</calcChain>
</file>

<file path=xl/comments1.xml><?xml version="1.0" encoding="utf-8"?>
<comments xmlns="http://schemas.openxmlformats.org/spreadsheetml/2006/main">
  <authors>
    <author>Planeacion</author>
  </authors>
  <commentList>
    <comment ref="P55" authorId="0" shapeId="0">
      <text>
        <r>
          <rPr>
            <b/>
            <sz val="9"/>
            <color indexed="81"/>
            <rFont val="Tahoma"/>
            <family val="2"/>
          </rPr>
          <t>2020</t>
        </r>
      </text>
    </comment>
    <comment ref="P56" authorId="0" shapeId="0">
      <text>
        <r>
          <rPr>
            <b/>
            <sz val="9"/>
            <color indexed="81"/>
            <rFont val="Tahoma"/>
            <family val="2"/>
          </rPr>
          <t>2022</t>
        </r>
      </text>
    </comment>
  </commentList>
</comments>
</file>

<file path=xl/sharedStrings.xml><?xml version="1.0" encoding="utf-8"?>
<sst xmlns="http://schemas.openxmlformats.org/spreadsheetml/2006/main" count="2469" uniqueCount="880">
  <si>
    <t>PRIMER TRIMESTRE</t>
  </si>
  <si>
    <t>SEGUNDO TRIMESTRE</t>
  </si>
  <si>
    <t>TERCER TRIMESTRE</t>
  </si>
  <si>
    <t>CUARTO TRIMESTRE</t>
  </si>
  <si>
    <t>REFERENCIA</t>
  </si>
  <si>
    <t>Instructivo de llenado</t>
  </si>
  <si>
    <t>Anual</t>
  </si>
  <si>
    <t>DESCRIPCIÓN</t>
  </si>
  <si>
    <t>OBLIGATORIO</t>
  </si>
  <si>
    <t>SI (Dependiendo del trimestre a entregar)</t>
  </si>
  <si>
    <t>EJEMPLO</t>
  </si>
  <si>
    <t>Ascendente</t>
  </si>
  <si>
    <t xml:space="preserve">Meta a alcanzar al final del ejercicio fiscal. </t>
  </si>
  <si>
    <t>Meta alcanzada al primer trimestre</t>
  </si>
  <si>
    <t>Porcentaje alcanzado respecto de  la meta programada al primer trimestre.</t>
  </si>
  <si>
    <t>Porcentaje alcanzado respecto de  la meta programada al segundo trimestre.</t>
  </si>
  <si>
    <t>Porcentaje alcanzado respecto de  la meta programada al tercer trimestre.</t>
  </si>
  <si>
    <t>Meta alcanzada acumulada al segundo trimestre</t>
  </si>
  <si>
    <t>Meta alcanzada acumulada al tercer trimestre</t>
  </si>
  <si>
    <t>Porcentaje alcanzado respecto de  la meta programada al cuarto trimestre.</t>
  </si>
  <si>
    <t>Meta alcanzada acumulada al cuarto trimestre</t>
  </si>
  <si>
    <t>Incluir los ajustes correspondientes a las metas, en caso de ser necesario.</t>
  </si>
  <si>
    <t>Nombre de la Entidad Fiscalizada</t>
  </si>
  <si>
    <t>Texto del resumen narrativo de la MIR para el indicador que se reporta</t>
  </si>
  <si>
    <t>Deberá indicar la naturaleza del indicador que corresponde a cada nivel de la Matriz de Indicadores para Resultados (Estratégico o De gestión). Los indicadores estratégicos deberán medir el grado de cumplimiento de los objetivos de las políticas públicas y de los programas presupuestarios y deberán contribuir a corregir o fortalecer las estrategias y la orientación de los recursos. Los indicadores de gestión deberán medir el avance y logro en procesos y actividades, es decir, sobre la forma en que los bienes y servicios públicos son generados y entregados. Por convención se recomienda: - Para FIN y PROPÓSITO = Estratégico. - Para COMPONENTE = Estratégico o De Gestión. - Para ACTIVIDADES = De Gestión.</t>
  </si>
  <si>
    <t>1. Gobierno Cercano, Moderno y Honesto</t>
  </si>
  <si>
    <t>Estratégico</t>
  </si>
  <si>
    <t>Nivel del la Matriz de Indicadores para Resultados (MIR) para el indicador que se reporta: Fin, Propósito, Componente o Actividad</t>
  </si>
  <si>
    <t>Nombre del indicador que se reporta. Es la expresión que identifica al indicador y que manifiesta lo que se desea medir con él. Desde el punto de vista operativo, puede expresar al indicador en términos de las variables que en él intervienen;</t>
  </si>
  <si>
    <t>Tipo</t>
  </si>
  <si>
    <t>TEXTO</t>
  </si>
  <si>
    <t>NUMÉRICO</t>
  </si>
  <si>
    <t>ALFANUMÉRICO</t>
  </si>
  <si>
    <t>Es una explicación más detallada del nombre del indicador. Debe precisar qué se pretende medir del objetivo al que está asociado; ayudar a entender la utilidad, finalidad o uso del indicador;</t>
  </si>
  <si>
    <r>
      <t xml:space="preserve">Se refieren al aspecto particular del objetivo a ser medido mediante el indicador. </t>
    </r>
    <r>
      <rPr>
        <b/>
        <sz val="10"/>
        <color rgb="FF000000"/>
        <rFont val="Arial Narrow"/>
        <family val="2"/>
      </rPr>
      <t>Eficacia:</t>
    </r>
    <r>
      <rPr>
        <sz val="10"/>
        <color rgb="FF000000"/>
        <rFont val="Arial Narrow"/>
        <family val="2"/>
      </rPr>
      <t xml:space="preserve"> mide el grado de cumplimiento de los objetivos. </t>
    </r>
    <r>
      <rPr>
        <b/>
        <sz val="10"/>
        <color rgb="FF000000"/>
        <rFont val="Arial Narrow"/>
        <family val="2"/>
      </rPr>
      <t>Eficiencia:</t>
    </r>
    <r>
      <rPr>
        <sz val="10"/>
        <color rgb="FF000000"/>
        <rFont val="Arial Narrow"/>
        <family val="2"/>
      </rPr>
      <t xml:space="preserve"> mide la relación entre los productos y servicios generados con respecto a los insumos o recursos utilizados. </t>
    </r>
    <r>
      <rPr>
        <b/>
        <sz val="10"/>
        <color rgb="FF000000"/>
        <rFont val="Arial Narrow"/>
        <family val="2"/>
      </rPr>
      <t xml:space="preserve">Economía: </t>
    </r>
    <r>
      <rPr>
        <sz val="10"/>
        <color rgb="FF000000"/>
        <rFont val="Arial Narrow"/>
        <family val="2"/>
      </rPr>
      <t xml:space="preserve">mide la capacidad del programa o de la institución para generar y movilizar adecuadamente los recursos financieros. </t>
    </r>
    <r>
      <rPr>
        <b/>
        <sz val="10"/>
        <color rgb="FF000000"/>
        <rFont val="Arial Narrow"/>
        <family val="2"/>
      </rPr>
      <t xml:space="preserve">Calidad: </t>
    </r>
    <r>
      <rPr>
        <sz val="10"/>
        <color rgb="FF000000"/>
        <rFont val="Arial Narrow"/>
        <family val="2"/>
      </rPr>
      <t>mide los atributos, propiedades o características que deben tener los bienes y servicios para satisfacer los objetivos del programa.</t>
    </r>
  </si>
  <si>
    <t>Eficacia</t>
  </si>
  <si>
    <t>Dirección que debe tener el comportamiento del indicador para identificar cuando su desempeño es positivo o negativo. Puede tener un sentido descendente o ascendente. El sentido del indicador determinará los umbrales para semaforizar el indicaodr, por lo cual deberá tener precaución al seleccionar la frecuencia de medición.</t>
  </si>
  <si>
    <t>Es el periodo de tiempo en el cual se calcula el indicador (bianual, anual, semestral, trimestral, mensual, etc.). La frecuencia de medición determinará la cantidad de periodos en los que se observarán avances en las metas para el indicador, por lo cual deberá tener precaución al seleccionar la frecuencia de medición.</t>
  </si>
  <si>
    <t xml:space="preserve">Se deberá anotar el año que se toma como referencia para establecer la Línea Base. En caso de que la Línea Base del indicador se registre como "No disponible" deberá también capturar "No Disponible" </t>
  </si>
  <si>
    <t>Es el valor inicial del indicador que se toma como referencia para comparar el avance del objetivo. La unidad de medida relacionada con línea base deberá coincidir, invariablemente, con la unidad de medida resultante de aplicar el Método de Cálculo. Un error común es establecer una línea base igual a cero, este caso no implica que nunca se pueda establecer la línea base igual a cero; se refiere a que esto debe estar fundamentado. Si se ha indagado en la información disponible y esta confirma que el estado actual del indicador es cero, es posible establecer este valor como línea base. En el caso que en el año de inicio de la intervención se genere la información del indicador, se deberá poner "No disponible", y a partir del segundo año se deberá especificar claramente la Línea base.</t>
  </si>
  <si>
    <t>Unidad de Medida con la cual se establecen las metas anuales programadas</t>
  </si>
  <si>
    <t xml:space="preserve">Incluir con precisión, las fuentes de información (especificar con detalle el nombre de la fuente de información que alimenta al indicador), lo cual debe corresponder a los medios de verificación a los que alude la columna de "Medios de Verificación" de la MIR, de conformidad con la Metodología de Marco Lógico.
Un error común, es nombrar un medio de verificación como "Registro administrativo" o "base de datos", nombrarlo de esta forma es bastante general y no permite que un tercero, ajeno a la operación del programa, pueda hacer un cálculo de los indicadores. Se debe hacer referencia precisa al nombre del documento que servirá como fuente de información. Para ello, los elementos necesarios para elaborar el medio de verificación son: 1) Nombre del área que genera o publica la información (no usar siglas o acrónimos); 2) Nombre completo del documento o base de datos que sustenta la información; 3) Periodicidad con la que se genera el documento o base de datos (debe coincidir con la frecuencia de medición del indicador); y en su caso, 4) Liga o página de la que se puede obtener la información. </t>
  </si>
  <si>
    <t>AVANCE ANUAL DE CUMPLIMIENTO</t>
  </si>
  <si>
    <t>PARAMETRIZACIÓN</t>
  </si>
  <si>
    <t>Se refiere a la expresión matemática del indicador. Determina la forma en que se relacionan las variables;</t>
  </si>
  <si>
    <t>Porcentaje de avance de la Meta anual alcanzada respecto a la Meta anual programada y ajustada</t>
  </si>
  <si>
    <t>Escribe el color que determina el cumplimiento del indicador con respecto a la meta programada Anual, considerando el sentido del indicador.</t>
  </si>
  <si>
    <t>Escribe el color que determina el cumplimiento del indicador con respecto a la meta programada al cuarto trimestre, considerando el sentido del indicador.</t>
  </si>
  <si>
    <t>Escribe el color que determina el cumplimiento del indicador con respecto a la meta programada al tercer trimestre, considerando el sentido del indicador.</t>
  </si>
  <si>
    <t>Escribe el color que determina el cumplimiento del indicador con respecto a la meta programada al segundo trimestre, considerando el sentido del indicador.</t>
  </si>
  <si>
    <t>INDICADORES</t>
  </si>
  <si>
    <t>PORCENTAJE</t>
  </si>
  <si>
    <t>Valor superior de un rango (porcentaje) que se define a partir del resultado esperado de dividir la meta alcanzada entre la meta programada, y multiplicado por 100, y que indica que el valor alcanzado del indicador es mucho más alto o bajo que la meta programada, muestra un valor que se podría considerar como una falla de planeación (es decir, la meta no fue bien establecida), de conformidad con los rangos implantados. Además sólo se identifican las variaciones que presentan un avance mayor al 130% (recomendación). Se semaforiza con el color rojo.</t>
  </si>
  <si>
    <t>Valor superior de un rango (porcentaje) que se define a partir del resultado esperado de dividir la meta alcanzada entre la meta programada, y multiplicado por 100, y que indica que el resultado del indicador es menor que la meta programada pero se mantiene dentro del rango establecido. Son aquellas variables que han reportado avances que no son significativos para el logro de sus metas. Se representa en color amarillo.</t>
  </si>
  <si>
    <t>Valor superior de un rango (porcentaje) que se define a partir del resultado esperado de dividir la meta alcanzada entre la meta programada, y multiplicado por 100, y que indica que el resultado del indicador se encuentra por encima y por debajo de la meta programada, pero se mantiene dentro de los límites establecidos como aceptables. Se representa con un color verde.</t>
  </si>
  <si>
    <t>Pachuca de Soto</t>
  </si>
  <si>
    <t>Presupuesto basado en Resultados Municipal</t>
  </si>
  <si>
    <t>TES00201</t>
  </si>
  <si>
    <t>(Posición alcanzada del municipio de Pachuca de Soto en el Avance Alcanzado por los Municipios y las Demarcaciones Territoriales de la Ciudad de México en la Implantación y Operación del PbR-SED / Posición programada del municipio de Pachuca de Soto en el Avance Alcanzado por los Municipios y las Demarcaciones Territoriales de la Ciudad de México en la Implantación y Operación del PbR-SED)*100</t>
  </si>
  <si>
    <t>Posición en el Avance Alcanzado por los Municipios y las Demarcaciones Territoriales de la Ciudad de México en la Implantación y Operación del Presupuesto Basado en Resultados (PbR) y del Sistema de Evaluación del Desempeño (SED)</t>
  </si>
  <si>
    <t>Posición</t>
  </si>
  <si>
    <t>Descendente</t>
  </si>
  <si>
    <t>Informe del avance alcanzado por las Entidades Federativas, los Municipios y las Demarcaciones Territoriales de la Ciudad de México en la implantación y operación del Presupuesto Basado en Resultados y del Sistema de Evaluación del Desempeño. 2021. Secretaría de Hacienda y Crédito Público. Disponible en: https://www.transparenciapresupuestaria.gob.mx/Entidades-Federativas</t>
  </si>
  <si>
    <t>4to trimestre</t>
  </si>
  <si>
    <t>El indicador mide el grado de avance posicional en la planeación, programación, presupuestación, ejercicio y control, evaluación, rendición de cuentas y consolidación del PbR-SED del municipio de Pachuca de Soto, respecto a lo programado, con la finalidad de priorizar el gasto y de mejorar el diseño de los programas municipales.</t>
  </si>
  <si>
    <t>Porcentaje</t>
  </si>
  <si>
    <t>Tesorería del Municipio de Pachuca de Soto</t>
  </si>
  <si>
    <t>Nombre de la Unidad Administrativa de Entidad Fiscalizada Municipal</t>
  </si>
  <si>
    <t>Propósito</t>
  </si>
  <si>
    <t>Las Unidades Administrativas del municipio de Pachuca de Soto que administran recursos públicos implementan el Presupuesto basado en Resultados y Sistema de Evaluación del Desempeño municipal</t>
  </si>
  <si>
    <t>DES01 Monitoreo de Indicadores para Resultados</t>
  </si>
  <si>
    <t>Entidad Fiscalizada</t>
  </si>
  <si>
    <t>Ejercicio Fiscal</t>
  </si>
  <si>
    <t xml:space="preserve">Periodo </t>
  </si>
  <si>
    <t>Programa Presupuestario</t>
  </si>
  <si>
    <t>Información del programa</t>
  </si>
  <si>
    <t>Información del Programa</t>
  </si>
  <si>
    <t>Deberá indicar con número de cuatro dígitos (p. ej. 2019), el ejercicio al que corresponde la información.</t>
  </si>
  <si>
    <t>Deberá indicar el período que se reporta según corresponda (1er trimestre, 2do trimestre, 3er trimestre, o 4to trimestre, respectivamente).</t>
  </si>
  <si>
    <t>Texto</t>
  </si>
  <si>
    <t>Numérico</t>
  </si>
  <si>
    <t xml:space="preserve">Alfanumérico </t>
  </si>
  <si>
    <t>Si</t>
  </si>
  <si>
    <t>Alfanumérico</t>
  </si>
  <si>
    <t>Nombre del programa presupuestario de acuerdo con la estrategia programática municipal (Debe guardar consistencia con la información reportada en el formato DES02).</t>
  </si>
  <si>
    <t>Unidad Responsable</t>
  </si>
  <si>
    <t>Nivel</t>
  </si>
  <si>
    <t>Resumen Narrativo</t>
  </si>
  <si>
    <t>Clave de identificación del indicador</t>
  </si>
  <si>
    <t>Nombre del Indicador</t>
  </si>
  <si>
    <t>Método de cálculo</t>
  </si>
  <si>
    <t>Definición del Indicador</t>
  </si>
  <si>
    <t>Tipo de indicador</t>
  </si>
  <si>
    <t>Dimensión</t>
  </si>
  <si>
    <t>Frecuencia de medición</t>
  </si>
  <si>
    <t>Línea base</t>
  </si>
  <si>
    <t>Año de la línea base</t>
  </si>
  <si>
    <t xml:space="preserve">Fuente de información </t>
  </si>
  <si>
    <t>Sentido del indicador</t>
  </si>
  <si>
    <t>Límite superior del semáforo rojo (%)</t>
  </si>
  <si>
    <t>Límite superior del semáforo amarillo (%)</t>
  </si>
  <si>
    <t>Límite superior del semáforo verde (%)</t>
  </si>
  <si>
    <t>Meta anual programada</t>
  </si>
  <si>
    <t>Meta anual ajustada</t>
  </si>
  <si>
    <t>Unidad de medida de la meta anual ajustada</t>
  </si>
  <si>
    <t xml:space="preserve">Meta programada </t>
  </si>
  <si>
    <t>Meta alcanzada</t>
  </si>
  <si>
    <t>Porcentaje alcanzado</t>
  </si>
  <si>
    <t>Semáforo</t>
  </si>
  <si>
    <t>Meta anual alcanzada</t>
  </si>
  <si>
    <t xml:space="preserve">Porcentaje de avance alcanzado </t>
  </si>
  <si>
    <t>Clave de Identificación del Indicador, si no cuenta con identificadores, deberá asignarle uno el cual permanecerá en los periodos subsecuentes.</t>
  </si>
  <si>
    <t>Meta que se pretende alcanzar al primer trimestre, la unidad de medida de la meta deberá guardar consistencia con el método de cálculo del indicador.</t>
  </si>
  <si>
    <t>Meta que se pretende alcanzar al segundo trimestre,  la unidad de medida de la meta deberá guardar consistencia con el método de cálculo del indicador.</t>
  </si>
  <si>
    <t>Meta que se pretende alcanzar al tercer trimestre,  la unidad de medida de la meta deberá guardar consistencia con el método de cálculo del indicador.</t>
  </si>
  <si>
    <t>Meta que se pretende alcanzar al cuarto trimestre,  la unidad de medida de la meta deberá guardar consistencia con el método de cálculo del indicador.</t>
  </si>
  <si>
    <t>Meta anual alcanzada,  la unidad de medida de la meta deberá guardar consistencia con el método de cálculo del indicador.</t>
  </si>
  <si>
    <t>Eje o Acuerdo del PMD</t>
  </si>
  <si>
    <t>Deberá indicar el número y nombre del eje o acuerdo del Plan Municipal de Desarrollo del que se desprende el Programa en cuestión (Ejm: "1. Gobierno Cercano, Moderno y Honesto")</t>
  </si>
  <si>
    <t>Huejutla de Reyes</t>
  </si>
  <si>
    <t>Huejutla Próspero y Dinámico</t>
  </si>
  <si>
    <t>Huejutla con Bienestar</t>
  </si>
  <si>
    <t>Huejutla Humano e Igualitario</t>
  </si>
  <si>
    <t>Huejutla Seguro con Paz Social</t>
  </si>
  <si>
    <t>Huejutla Comprometido con el Medio Ambiente y sus Recursos Naturales</t>
  </si>
  <si>
    <t>Huejutla con Obra Pública y Desarrollo Urbano</t>
  </si>
  <si>
    <t>Servicios Públicos Municipales Integrales y Sostenibles</t>
  </si>
  <si>
    <t>Fin</t>
  </si>
  <si>
    <t>Impulsar el desarrollo social, integral y solidario de todas las personas a través de la articulación de políticas públicas encaminadas al desarrollo de las comunidades y las familias, así como el combate a la pobreza y la disminución de las desigualdades</t>
  </si>
  <si>
    <t>El municipio de Huejutla fortalece el pleno desarrollo humano e igualitario de la sociedad, mediante la consolidación de acciones que garanticen el beneficio de la misma.</t>
  </si>
  <si>
    <t>Fortalecer el desarrollo institucioal de atención a la mujer en el municipio</t>
  </si>
  <si>
    <t>Promover acciones de de equidad de género en el municipio</t>
  </si>
  <si>
    <t>Capacitar en perspectiva de género en la administración pública</t>
  </si>
  <si>
    <t>Eficiencia en la politica integral para las personas con discapacidad</t>
  </si>
  <si>
    <t>Apoyo a las personas con discapacidad</t>
  </si>
  <si>
    <t>Apoyo con ayudas técnicas de las personas con discapacidad</t>
  </si>
  <si>
    <t>Terapias de bajo costo para atender el desarrollo mental y físico de las personas con discapacidad</t>
  </si>
  <si>
    <t>Se contribuye en favor del interés superior de la niñez y adolescencia.</t>
  </si>
  <si>
    <t>Dar a conocer los derechos de las niñas y niños del municipio, en las instituciones educativas de nivel prescolar y primaria.</t>
  </si>
  <si>
    <t>Brindar talleres de educación sexual en secundarias y preparatorias</t>
  </si>
  <si>
    <t>Otorgar becas a Niños en situación de abandono</t>
  </si>
  <si>
    <t>Brindar capacitación en el tema de abuso sexual en niños</t>
  </si>
  <si>
    <t>Mayor interés a favor de los adultos mayores</t>
  </si>
  <si>
    <t>Realizar actividades integrales en el desarrollo humano de los adultos mayores</t>
  </si>
  <si>
    <t>Realizar acciones que aporten valor al desarro humano de los adultos mayores</t>
  </si>
  <si>
    <t>Se impulsa una política pública de atención integral, incluyente y solidaria a la población suceptible a enfrentar condiciones de desigualdad y vulnerabilidad social y económica</t>
  </si>
  <si>
    <t>Promover espacios para la instalación de la exhibición de los productos manufacturados en el municipio</t>
  </si>
  <si>
    <t>Organizar para la celebración del Día Internacional de los Pueblos indígenas</t>
  </si>
  <si>
    <t>Implementar curso de aprendizaje en la lengua Náhuatl</t>
  </si>
  <si>
    <t>Mejorar la calidad medioambiental del territorio Hidalguense</t>
  </si>
  <si>
    <t>Mejorar la sostenibilidad en el Municipio de Huejutla de Reyes</t>
  </si>
  <si>
    <t>Se reducen las temperaturas en la cabecera municipal</t>
  </si>
  <si>
    <t>Realizar reforestación ambiental</t>
  </si>
  <si>
    <t>Preservar la biodiversidad vegetativa</t>
  </si>
  <si>
    <t>Se logra la Reforestación de los cuerpos de agua del municipio</t>
  </si>
  <si>
    <t xml:space="preserve">Realizar reforestaciones de especies rivereñas </t>
  </si>
  <si>
    <t>Construir plantas tratadoras de agua y habilitar las existentes.</t>
  </si>
  <si>
    <t>Eficiencia en el manejo de residuos sólidos</t>
  </si>
  <si>
    <t xml:space="preserve">Adquirir y rehabilitar la Infraestructura del servicio de recolección de residuos </t>
  </si>
  <si>
    <t xml:space="preserve">Mejorar la responsabilidad social sobre el manejo correctivo de los residuos solidos urbanos </t>
  </si>
  <si>
    <t>Crear de un relleno sanitario en el municipio</t>
  </si>
  <si>
    <t>Mayor cultura y valores ambientales que propician la preservación de los ecosistemas del municipio</t>
  </si>
  <si>
    <t>Dar promoción para la preservación de los ecosistemas del municipio en instituciones educativas</t>
  </si>
  <si>
    <t>Asegurar la equilibrada cobertura de infraestrutura en servicios básicos para la población, mediante el fortalecimiento y apliación de los fundamentos normativos ambientales y la vigilancia continua para incorporar criterios que permitan el desarrollo de una infraestructura sostenible, principalmente en los sectores sociales más vulnerables</t>
  </si>
  <si>
    <t>Fortalecer la infraestructura de servicios básicos para generar bienestar comunitario y mejorar la calidad de vida de la población del municipio.</t>
  </si>
  <si>
    <t>Cobertura Servicio de recolección suficiente</t>
  </si>
  <si>
    <t>El Presupuesto destinado al servicio de limpias es suficiente</t>
  </si>
  <si>
    <t>Colonias y comunidades atendidas con el servicio de alumbrado</t>
  </si>
  <si>
    <t>Colonias y localidades con acceso a la energía eléctrica</t>
  </si>
  <si>
    <t>Eficiencia estructural  y organizacional del mercado municipal</t>
  </si>
  <si>
    <t xml:space="preserve">Instalaciones eficientes y limpias </t>
  </si>
  <si>
    <t xml:space="preserve">Suficientes Parques y Jardines en el municipio </t>
  </si>
  <si>
    <t>Las condiciones de parques y jardines son eficientes</t>
  </si>
  <si>
    <t xml:space="preserve">Eficiencia en la regulación del panteón </t>
  </si>
  <si>
    <t>Padrones actualizados</t>
  </si>
  <si>
    <t>La infraestructura sanitaria se encuentra en condiciones eficientes</t>
  </si>
  <si>
    <t>Mejoramiento de la linea general sanitaria</t>
  </si>
  <si>
    <t xml:space="preserve">Mantenimiento de la linea general sanitaria </t>
  </si>
  <si>
    <t>MH04-F</t>
  </si>
  <si>
    <t>MH04-P</t>
  </si>
  <si>
    <t>MH04-C1</t>
  </si>
  <si>
    <t>MH04-A1.1</t>
  </si>
  <si>
    <t>MH04-A1.2</t>
  </si>
  <si>
    <t>MH04-C2</t>
  </si>
  <si>
    <t>MH04-A2.1</t>
  </si>
  <si>
    <t>MH04-A2.2</t>
  </si>
  <si>
    <t>MH04-A2.3</t>
  </si>
  <si>
    <t>MH04-C3</t>
  </si>
  <si>
    <t>MH04-A3.1</t>
  </si>
  <si>
    <t>MH04-A3.2</t>
  </si>
  <si>
    <t>MH04-A3.3</t>
  </si>
  <si>
    <t>MH04-A3.4</t>
  </si>
  <si>
    <t>MH04-C4</t>
  </si>
  <si>
    <t>MH04-A4.1</t>
  </si>
  <si>
    <t>MH04-A4.2</t>
  </si>
  <si>
    <t>MH04-C5</t>
  </si>
  <si>
    <t>MH04-A5.1</t>
  </si>
  <si>
    <t>MH04-A5.2</t>
  </si>
  <si>
    <t>MH04-A5.3</t>
  </si>
  <si>
    <t>MH06-F</t>
  </si>
  <si>
    <t>MH06-P</t>
  </si>
  <si>
    <t>MH06-C1</t>
  </si>
  <si>
    <t>MH06-A1.1</t>
  </si>
  <si>
    <t>MH06-A1.2</t>
  </si>
  <si>
    <t>MH06-C2</t>
  </si>
  <si>
    <t>MH06-A 2.1</t>
  </si>
  <si>
    <t>MH06-C3</t>
  </si>
  <si>
    <t>MH06-C3a</t>
  </si>
  <si>
    <t>MH06-A3.1</t>
  </si>
  <si>
    <t>MH06-A3.2</t>
  </si>
  <si>
    <t>MH06-A3.2a</t>
  </si>
  <si>
    <t>MH06-A3.3</t>
  </si>
  <si>
    <t>MH06-C4</t>
  </si>
  <si>
    <t>MH06-A4.1</t>
  </si>
  <si>
    <t>MH08-F</t>
  </si>
  <si>
    <t>MH08-P</t>
  </si>
  <si>
    <t>MH08-C1</t>
  </si>
  <si>
    <t>MH08-A1.1</t>
  </si>
  <si>
    <t>MH08-C2</t>
  </si>
  <si>
    <t>MH08-A2.1</t>
  </si>
  <si>
    <t>MH08-C3</t>
  </si>
  <si>
    <t>MH08-A3.1</t>
  </si>
  <si>
    <t>MH08-C4</t>
  </si>
  <si>
    <t>MH08-A4.1</t>
  </si>
  <si>
    <t>MH08-C5</t>
  </si>
  <si>
    <t>MH08-A5.1</t>
  </si>
  <si>
    <t>MH08-C6</t>
  </si>
  <si>
    <t>MH08-A6.1</t>
  </si>
  <si>
    <t>MH08-A6.2</t>
  </si>
  <si>
    <t>Porcentaje de servidores públicos capacitados</t>
  </si>
  <si>
    <t>Índice de Desarrollo Humano en Huejutla</t>
  </si>
  <si>
    <t>Porcentaje destinado al Fortalecer el desarrollo humano e igualitario del municipio</t>
  </si>
  <si>
    <t>Porcentaje de recurso destinado al fortalecimiento del desarrollo institucional de atención a la mujer en el municipio</t>
  </si>
  <si>
    <t>Porcentaje de  acciones de género implementadas en el municipio</t>
  </si>
  <si>
    <t>Porcentaje de personas con discapacidad atendidas</t>
  </si>
  <si>
    <t>Porcentaje de recursos destinados en apoyos a las personas con discapacidad</t>
  </si>
  <si>
    <t>Porcentaje de personas con discapacidad que reciben ayudas técnicas</t>
  </si>
  <si>
    <t>Porcentaje de personas con discapacidad que reciben terapia mental y fisica</t>
  </si>
  <si>
    <t>Porcentaje de recurso destinado a proteger a la niñez y la adolescencia</t>
  </si>
  <si>
    <t>Porcentaje de primarias visitadas</t>
  </si>
  <si>
    <t>Porcentaje de instituciones visitadas</t>
  </si>
  <si>
    <t>Costo promedio de las becas otorgadas a niños en situación de abandomo</t>
  </si>
  <si>
    <t>Tasa de variación de niños capacitados en el tema de abuso sexual</t>
  </si>
  <si>
    <t>Porcentaje de presupuesto destinado a la atención de los adultos mayores</t>
  </si>
  <si>
    <t>Porcentaje de adultos mayores atendidos en las actividades integrales</t>
  </si>
  <si>
    <t>Porcentaje de acciones realizadas para fortalecer el desarrollo humano de los adultos mayores</t>
  </si>
  <si>
    <t xml:space="preserve">Porcentaje de recurso destinado al combate de la desigualdad y vulnerabilidad </t>
  </si>
  <si>
    <t>Porcentaje de participación de artesanos</t>
  </si>
  <si>
    <t>Evento</t>
  </si>
  <si>
    <t>Costo promedio del curso de Lengua Nahuátl</t>
  </si>
  <si>
    <t xml:space="preserve">Índice de calidad medioambiental en el estado </t>
  </si>
  <si>
    <t>Índice de sostenibilidad ambiental</t>
  </si>
  <si>
    <t>Temperatura promedio en el año</t>
  </si>
  <si>
    <t xml:space="preserve">Porcentaje de espacios reforestados </t>
  </si>
  <si>
    <t>Tasa de variación de plantas producidas en el vivero municipal</t>
  </si>
  <si>
    <t xml:space="preserve">Porcentaje de reforestaciones en zonas rivereñas </t>
  </si>
  <si>
    <t>Porcentaje de especies rivereñas reforestadas</t>
  </si>
  <si>
    <t>Tasa de variación de recurso destinado la creación de plantas tratadoras de agua</t>
  </si>
  <si>
    <t>Índice de sostenibilidad ambiental/usbdimensión manejo de residuos sólidos</t>
  </si>
  <si>
    <t>Porcentaje de presupuesto destinado a la recolección de residuos sólidos</t>
  </si>
  <si>
    <t>Tasa de variación de presupuesto destinado a la adquisición y rehabilitación de infraestructura de los residuos sólidos</t>
  </si>
  <si>
    <t>Porcentaje de ciudadanos participantes en los canjes ambientales</t>
  </si>
  <si>
    <t>Tasa de variación de acciones realizadas para mejorar la responsabilidad social sobre el manejo de resiudos sólidos urbanos</t>
  </si>
  <si>
    <t>Relleno Sanitario</t>
  </si>
  <si>
    <t>Tasa de variación de acciones realizadas para mejorar la cultura y valores ambientales</t>
  </si>
  <si>
    <t>Tasa de variación de escuelas visitadas para promocionar la preservación de los ecosistemas del municipio</t>
  </si>
  <si>
    <t>Carencia por acceso a los servicios básicos de vivienda</t>
  </si>
  <si>
    <t>Tasa de variación de recurso destinado a los servicios públicos del municiío</t>
  </si>
  <si>
    <t>Porcentaje de colonias y comunidades atendidas con el servicio de recolección de basura</t>
  </si>
  <si>
    <t>Tasa de variación de recurso destinados al servicio de limpias</t>
  </si>
  <si>
    <t>Tasa de variación de colonias y comunidades atendidas por el servicio de alumbrado publico</t>
  </si>
  <si>
    <t>Tasa de variación de colonias y comunidades beneficiadas con con obras para garantizar el acceso a la energía eléctrica</t>
  </si>
  <si>
    <t>Porcentaje de acciones para mejorar la eficiencia estructural y de organización del mercado municipal</t>
  </si>
  <si>
    <t>Porcentaje de mantenimientos realizados en el mercado  municipal</t>
  </si>
  <si>
    <t xml:space="preserve">Tasa de crecimiento  de áeas verdes y recreativas per capita </t>
  </si>
  <si>
    <t>Porcentaje de parques y jardines que reciben mantenimiento</t>
  </si>
  <si>
    <t>Creación de un reglamento que regule el panteón municipal</t>
  </si>
  <si>
    <t>Porcentaje de actualización de padrones de propietarios del panteón municipal</t>
  </si>
  <si>
    <t xml:space="preserve">Tasa de variación  de atenciones por brotes de agua negras </t>
  </si>
  <si>
    <t>Porcentaje de metros lineale desasolvados de la linea general sanitaria</t>
  </si>
  <si>
    <t>Porcentaje de metros lineales rehabilitados de la linea general sanitaria</t>
  </si>
  <si>
    <t>Mide el grado de progreso en los factores sanitarios, educativos y económicos</t>
  </si>
  <si>
    <t xml:space="preserve">Mide la cantidad de recursos ejercidos para fortalecer el Desarrollo </t>
  </si>
  <si>
    <t>Medir el avance programatico de las acciones planeadas en favor de la equidad de género</t>
  </si>
  <si>
    <t>Mide la cantidad de servidores capacitados en relación con el total de servidores públicos de la administración.</t>
  </si>
  <si>
    <t>Mide el número de personas con discapacidad atendidas en relación al total de personas con discapacidad</t>
  </si>
  <si>
    <t>Mide la cantidad de recursos destinados respecto del total de recursos destinados al proyecto de desarrollo humano e igualitario</t>
  </si>
  <si>
    <t>Mide la cantidad de personas con discapacidad que reciben ayudas técnicas en relación al número total de personas con discapacidad en el municipio</t>
  </si>
  <si>
    <t>Mide la cantidad de personas con discapacidad que reciben terapia mental y física en relación al número total de personas con discapacidad en el municipio</t>
  </si>
  <si>
    <t>Mide la cantidad de recursos destinado a la protección de la niñez y la adolescencia</t>
  </si>
  <si>
    <t>Conocer el alcance logrado en instituciones educativas</t>
  </si>
  <si>
    <t>Mide el costo promedio de las becas otorgadas por niño</t>
  </si>
  <si>
    <t>Mide el incremento o dismunición de niños capacitados en el tema de abuso sexual</t>
  </si>
  <si>
    <t>Mide la cantidad de recursos destinados a la atención de adultos mayores respecto del total de recursos destinados al proyecto de desarrollo humano e igualitario</t>
  </si>
  <si>
    <t>Mide el porcentaje de adultosm mayores beneficiados con las actividades integrales realizadas</t>
  </si>
  <si>
    <t>Mide la cantidad de acciones realizadas en favorecer el desarrollo humano de los adultos mayoress</t>
  </si>
  <si>
    <t>Mide la cantidad de recursos destinado al combate de la desigualdad y vulnerabilidad</t>
  </si>
  <si>
    <t>Conocer el porcentaje de artesanos involucrados en la exhibición</t>
  </si>
  <si>
    <t>Realización del evento del Día Internacionas de los Pueblos Indígenas</t>
  </si>
  <si>
    <t xml:space="preserve"> Conocer el costo promedio del  taller implementado</t>
  </si>
  <si>
    <t>Mide la calidad del ambiente en el estado, el cual comprende el progreso en el estrés hídrico (1=menor, 5=mayor), el porcentaje de enterrar o quemar basura, el porcentaje de satisfacción de áreas verdes, el porcentaje de uso de focos ahorradores y la tasa de deforestación (0=mejor, 100=peor)</t>
  </si>
  <si>
    <t>Mide la conservación de los activos ambientales (calidad del aire, manejo de residuos y generación de energía renovable)</t>
  </si>
  <si>
    <t xml:space="preserve">Mide la temperatura promedio del año en cuestión </t>
  </si>
  <si>
    <t>Mide la cantidad de espacios reforestados</t>
  </si>
  <si>
    <t>Mide el aumento o disminución de plantas producidas en el vivero municipal en cada año</t>
  </si>
  <si>
    <t>Mide la cantidad de zoñas rivereñas reforestada s</t>
  </si>
  <si>
    <t>Mide la cantidad de especies rivereñas reforestada s</t>
  </si>
  <si>
    <t>Mide la cantidad recurso destinado a la construcción y rehabilitación de plantas tratadoras de aguas residuales</t>
  </si>
  <si>
    <t>Mide la capacidad de manejo de los residuos sólidos en el municipio</t>
  </si>
  <si>
    <t>Mide la cantidad recurso destinado al servicio de la recolección de los residuos sólidos</t>
  </si>
  <si>
    <t>Mide el aumento o disminución de recurso destinado a la adquisición y rehabilitación de la infraestructura de la recolección de los residuos sólidos</t>
  </si>
  <si>
    <t>Mide la cantidad de ciudadanos que se involucran en los canjes ambientales</t>
  </si>
  <si>
    <t>Mide el aumento o disminución de acciones realizadas para mejorar la responsabilidad social sobre el manejo de los residuos sólidos</t>
  </si>
  <si>
    <t>Creación de un relleno sanitario</t>
  </si>
  <si>
    <t>Mide el aumento o disminución de acciones realizadas para mejorar la cultura y valores ambientales</t>
  </si>
  <si>
    <t>Mide el aumento o disminución de escuelas visistadas para promover la preservación de los ecosistemas del municipio</t>
  </si>
  <si>
    <t>Mide la cantidad de personas que tienen carencias por acceso a los servicios básicos de vivienda</t>
  </si>
  <si>
    <t>Mide la variación de recursos destinados a los servicios públicos del municipio en relación con el año anterior</t>
  </si>
  <si>
    <t>Mide el procentaje de cobertura que tiene el servicio de recolección de basura en el municipio</t>
  </si>
  <si>
    <t>Mide la variación de recursos destinados al servicio de limpias del municipio en relación con el año anterior</t>
  </si>
  <si>
    <t>Mide la variación de colonias y comunidades atendidas con el servicio de alumbrado público en el municipio en relación con el año anterior</t>
  </si>
  <si>
    <t>Mide la variación de colonias y comunidades beneficiadas con obra relacionada al acceso de energía eléctrica en relación con el año anterior</t>
  </si>
  <si>
    <t>Mide el número de acciones realizadas para mejorar la eficiencia estructural y de organizacón del mercado municipall</t>
  </si>
  <si>
    <t>Mide el número de mantenimientos realizados en las instalaciones del mercado municipal</t>
  </si>
  <si>
    <t>Mide el incremento del  número de metros cuadrados per cápita en relación con el año anterior</t>
  </si>
  <si>
    <t>Mide la cantidad de parques y jardines que reciben matenimiento durante el año</t>
  </si>
  <si>
    <t>Contar con una reglamentación que permita regular las actividades del Panteón Municipal</t>
  </si>
  <si>
    <t>Mide el porcentaje de avance de actualización del padron de propietarios del panteón municipal</t>
  </si>
  <si>
    <t>Mide el número de brotes de aguas negras en relación con el año anterior</t>
  </si>
  <si>
    <t>Mide el número de metros lineales desasolvados en relación a los que requieren desaslolve</t>
  </si>
  <si>
    <t>Mide el número de metros lineales rehabilitados en relación con los metros que requieren rehabilitación</t>
  </si>
  <si>
    <t>Gestión</t>
  </si>
  <si>
    <t>Eficiencia</t>
  </si>
  <si>
    <t>Economía</t>
  </si>
  <si>
    <t>Trimestral</t>
  </si>
  <si>
    <t>Sexenal</t>
  </si>
  <si>
    <t>Semestral</t>
  </si>
  <si>
    <t>Pesos</t>
  </si>
  <si>
    <t>Actividad</t>
  </si>
  <si>
    <t>0.12.9%</t>
  </si>
  <si>
    <t>Componente</t>
  </si>
  <si>
    <t>Definida por el Concejo Nacional de Evaluación</t>
  </si>
  <si>
    <t>PPH=(PDH/TPM)*100     [ PDH= Presupuesto destinado al desarrollo humano.                                                                             TPM= Total del Presupuesto destinado al municipio]</t>
  </si>
  <si>
    <t>PPM=(PDM/TPM)*100     [ TPM= Presupuesto destinado al  fortalecimiento de las capacidades de las mujeres y niñas.                                                                        TPM= Total del Presupuesto destinado al municipio]</t>
  </si>
  <si>
    <t>PAR(NAR/TAR)*100     [ NAR= No. de acciones de equida de género planeadas a realizadar en el muinicipio                                                                                                                TAR= Total de acciones de equidad de género ealizadas en el muinicipio                                                                        ]</t>
  </si>
  <si>
    <t>PSC=(NSC/TSA)*100     [ NSC= Número de servidores públicos capacitados en perspectiva de género.                                                                            TSA= Total de servidores públicos en la administración pública]</t>
  </si>
  <si>
    <t>PDA=(NPD/TPD)*100     [ NPD= Número de personas con discapacidad atendidas.                                                                 TPD= Total de personas con discapacidad en el municipio]</t>
  </si>
  <si>
    <t>PPD=(RDD/TRD)*100     [ RDD= Recurso destinado a la atención de personas con discapacidad.                                                                                                    TRD= Total de recurso destinado al proyecto de desarrollo humano e igualitario]</t>
  </si>
  <si>
    <t>PCA=(NPA/TPD)*100     [ NPA= Número de personas con discapacidad que reciben ayudas técnicas.                                                                                   TPD= Total de personas con discapacidad en el municipio]</t>
  </si>
  <si>
    <t>PDT=(NPT/TPD)*100     [ NPT= Número de personas que reciben terapia mental y física.                                                                                                                    TDP= Total de personas con discapacidad en el municipio]</t>
  </si>
  <si>
    <t>PNA=(PDN/TPM)*100     [ PDN= Presupuesto destinado a la protección de la niñez y a la adolescencia.                                                                             TPM= Total del Presupuesto destinado al municipio]</t>
  </si>
  <si>
    <t>PEV= (NEV/TEP)*100     [ NEV= No. de Escuelas visitadas para dar a conocer los derechos de las niñas y niños.                                                                    TEP= Total de escuelas programadas a visitar                                                             ]</t>
  </si>
  <si>
    <t>PIV= (NIV/TIP)*100     [ NIV= No. de intistuciones educativas en las que se brindó el taller de educación sexual.                                                                    TEP= Total de  intistuciones educativas programadas para imparitr el taller de educación sexual                                                  ]</t>
  </si>
  <si>
    <t>CPB=(NNB/REB)*100     [ NNB= Número de niños en situación de abandono becados.                                                                                                              REB= Recurso ejercido en otorgar becas]</t>
  </si>
  <si>
    <t>TVN=((NCA-NCP)/NCP)*100     [ NCA= Número de niños capacitados en el tema de abuso sexual en el año actual.                                                                 NCP=Número de niños capacitados enel tema de abuso sexual en el año previo]</t>
  </si>
  <si>
    <t>PAM=(RDA/TPD)*100     [ RDA= Recursos Destinados a la atención de los adultos mayores.                                                         TPD= Total de presupuesto destinado al proyecto de desarrollo humano e igualitario]</t>
  </si>
  <si>
    <t>AMB=(NAB/TAM)*100     [ NAB= Número de adultos mayores beneficiados en la actividades integrales implementadas.                                                     TAM= Total de adultos mayores en el municipio]</t>
  </si>
  <si>
    <t>AFD=(ADP/TAR)*100     [ ADP= Número de acciones realizadas para favorecer el desarrollo humano de los adultos.                                                         TAR= Total de acciones planeadas a realizar para favorecer el desarrollo humano de los adultos]</t>
  </si>
  <si>
    <t>PDV=(PDD/TPM)*100     [ PDD= Presupuesto destinado al combate de la desigualdad y vulnerabilidad.                                                                             TPM= Total del Presupuesto destinado al municipio]</t>
  </si>
  <si>
    <t>PAI=(NAP/TAI)*100     [ NAP=No. de artesanos participantes en la exhibición           TAI= Total de artesanos invitados a la exihibición]</t>
  </si>
  <si>
    <t>CPT=(CTC/NPT)     [ NPC= No. de participamtes del taller de de Lengua Nahuatl                                                                                                         CTC= Costo total  del taller de la Lengua Nahuatl]</t>
  </si>
  <si>
    <t>Definida por la instancia</t>
  </si>
  <si>
    <t>PER=(NER/TER)*100     [ NER= Número de espacios reforestados.                                           TER= Total de espacios programados a reforestar]</t>
  </si>
  <si>
    <t>TVP=(NPA-NPP)NPP*100     [ NPA= Número de plantas producidas en el año evaluado.                                                                                                             NPP= Número de plantas producidas en el año previo al evaluado]</t>
  </si>
  <si>
    <t>PZR=(NZR/TZR)*100     [ NZR= Número de zonas rivereñas reforestadas.                                 TZR= Total de zonas rivereñas programadas a reforestar                                 ]</t>
  </si>
  <si>
    <t>PER=(NER/TER)*100     [ NER= Número de espacies rivereñas reforestadas.                                           TER= Total de espacies rivereñas programados a reforestar]</t>
  </si>
  <si>
    <t>TRD=(RDE-RDP)RDP*100     [ RDE= Recurso destinado a la construcción y rehabilitación  de plantas tratadoras de aguas residuales en el año evaluado                                                                                 RDP= Recurso destinado a la construcción y rehabilitación  de plantas tratadoras de aguas residuales en el año previo al evaluado]</t>
  </si>
  <si>
    <t>PPR=(PDR/TPM)*100     [ PDR= Presupueso destinado a la recolección de residuos sólidos.                                                                                                    TPM= Total de recursos destinados al municipio]</t>
  </si>
  <si>
    <t>TPR=(PDA-PDP)/PDP*100     [ PDA= Presupuesto destinado a la adquisición y rehabilitación de la infraestructura de la recolección de los residuos sólidos en el año evaluado.                                               PDP= Presupuesto destinado a la adquisición y rehabilitación de la infraestructura de la recolección de los residuos sólidos en el año previo al  evaluado]</t>
  </si>
  <si>
    <t>PCI=(NCI/TCP)*100     [ NCI=Número de ciudadanos involucrados en los canjes ambientales.                                                                                                         TCP= Total de ciudadanos proyectados para que participen en los canjes ambientales]</t>
  </si>
  <si>
    <t>TVA=(ARE-ARP)/ARP*100     [ ARE= Acciones realizadas para mejorr la responsabilidad social sobre el manejo de los residuos sólidos, en el año evaluado.                                                                                                                   ARP= Acciones realizadas para mejorar la responsabilidad social sobre el manejo de los residuos sólidos en el año previo al evaluado)]</t>
  </si>
  <si>
    <t>TVC=(ARC-ARP)/ARP*100     [ ARC= Número de acciones realizadas para mejorar la cultura y valores ambientales en el año evaluado.                   ARP= Número de acciones realizadas para mejoraar la cultura y valores ambientales en el año previoal evaluado]</t>
  </si>
  <si>
    <t>TEV=(NEA-NEP)/NEP*100     [ NEA= Número de escuelas visitadas para promover lapreservación del ecosistema en el año evaluado.                        NEP= Número de escuelas visitadas para promover la preservación del ecosistema en el año previo al evaluado]</t>
  </si>
  <si>
    <t xml:space="preserve">Definida por la institución </t>
  </si>
  <si>
    <t>TSP=(RDE-RDP)/RDP*100     [ RDE= Recursos destinados a atender la demanda de los servicios públicos en el año evaluado.                                                      RDP= Recursos destiandos a atender la demandas de los servicios públicos en el año previo al evaluado]</t>
  </si>
  <si>
    <t>PCS=(NCC/TCC)*100     [ NCC= Número de colonias y comunidades atendidas en el municipio con el servicio de recolección de basura.           TCC= Total de colonias y comunidades en el municipio]</t>
  </si>
  <si>
    <t>VRD=(RDL-RDP)/RDP*100     [ RDL= Recurso destinado al servicio de limpias en el año evaluado.                                                                                                            RDP=Recurso destinado al servicio de limpias en el año previo al evaluado]</t>
  </si>
  <si>
    <t>VCC=(NCC-NCP)/NCP*100     [ NCC= Número de colonias y comunidades atendidas en el municipio con el servicio de alumbrado público.           TCC= Total de colonias y comunidades en el municipio]</t>
  </si>
  <si>
    <t>VCB=(CCE-CCP)/CCP*100     [ CCE= Colonias y comunidades beneficiadas con obras relacionadas ala acceso de energía eléctrica en el año evaluado.                                                                                                                  CCP= Colonias y comunidades beneficiadas con obras relacionadas ala acceso de energía eléctrica en el año previo al evaluado.]</t>
  </si>
  <si>
    <t>PAM=(NAR/NAP)*100     [ NAR=Número de acciones realizadas para mejorar la eficiencia estructural y de organización del mercado municipal.        NAP= Número de acciones programadas a realizar para mejorar la eficiencia estructural y de organización del mercado municipal]</t>
  </si>
  <si>
    <t>PMR=(NMR/TMR)*100     [ NMR= Número de mantenimientos realizados en las instalaciones del mercado municipal.                                              TMR= Total de mantenimientos programados a realizar en las instalaciones del mercado municipal]</t>
  </si>
  <si>
    <t>VMC=(MPE/MPP-MPP)*100     [ MPE=Metros cuadrados per cápita en areas verdes en el año evaluado.                                                                                                    MPP= Metros cuadrados per cápita en areas verdes en el año previo al evaluado. ]</t>
  </si>
  <si>
    <t>PPM=(NPM/TPM)*100     [ NPM= Número de parques y jardines que reciben mantenimiento.                                                                                                 TPM= Total de parques y jardines existentes en el municipio]</t>
  </si>
  <si>
    <t>PAP=(NPA/TPP)/100     [ NPA= Número de predios actualizados                                                       TTP= Total de predio en el panteón municipal                                                                                                                  ]</t>
  </si>
  <si>
    <t>VBA=(NBE-NBP)/NBP*100     [ NBE= Número de brotes de aguas negras atendidas en el año evaluado                                                                                      NBP= Número de brotes de aguas atendidos en el año previo el evaluado.]</t>
  </si>
  <si>
    <t>PMD=(NMD/TMD)/100     [ NMD= Número de metros lineales desasolvados de la linea genera]</t>
  </si>
  <si>
    <t>PMR=(NMR/TMR)*100     [ NMR= Número de metros lineales rehabilitados                                              TMR= Total de metros lineales que requieren reparación]</t>
  </si>
  <si>
    <t>Reglamento de Panteón Municipal</t>
  </si>
  <si>
    <t>Dirección de Planeación</t>
  </si>
  <si>
    <t>Tesorería Municipal</t>
  </si>
  <si>
    <t>Dirección de Desarrollo Económico</t>
  </si>
  <si>
    <t>Dirección DIF Municipal</t>
  </si>
  <si>
    <t>Departamento de la Unidad Básica de Rehabilitación</t>
  </si>
  <si>
    <t>Dirección de Desarrollo Comunitario</t>
  </si>
  <si>
    <t xml:space="preserve">Departamento de la Instancia de la Mujer </t>
  </si>
  <si>
    <t>Oficina de Proyectos Asistenciales</t>
  </si>
  <si>
    <t>Oficina de Proyectos Asistenciales y Dirección DIF Municipal</t>
  </si>
  <si>
    <t xml:space="preserve">Secretaria Ejecutiva del Sistema de Protección Integral </t>
  </si>
  <si>
    <t xml:space="preserve">Oficina del Centro de Atención del Adulto Mayor CAAM </t>
  </si>
  <si>
    <t>Coordinación de Pueblos Indígenas</t>
  </si>
  <si>
    <t>Coordinación de Medio Ambiente y sus Recursos Naturales</t>
  </si>
  <si>
    <t>Coordinación de Medio Ambiente y Recursos Naturales</t>
  </si>
  <si>
    <t>Dirección General de Obras Públicas</t>
  </si>
  <si>
    <t>Departamento del Servicio de Limpias</t>
  </si>
  <si>
    <t xml:space="preserve"> Dirección General de Obras Públicas</t>
  </si>
  <si>
    <t>Departamento de Maquinaria y Equipo</t>
  </si>
  <si>
    <t>Coordinación de Alumbrado Público</t>
  </si>
  <si>
    <t>Coordinación de Mercado Municipal</t>
  </si>
  <si>
    <t>Coordinación de Parques y Jardines</t>
  </si>
  <si>
    <t>Coordinación de Panteón Municipal</t>
  </si>
  <si>
    <t>Coordinación de Drenaje y Alcantarillado</t>
  </si>
  <si>
    <t>1. Acuerdo Huejutla con un Gobierno Municipal Justo, Honesto y Seguro</t>
  </si>
  <si>
    <t>Gobierno Honesto, Cercano a la Gente y Moderno</t>
  </si>
  <si>
    <t>Fortalecer la hacienda pública municipal, a través de la mejora de las
capacidades y estrategias recaudatorias, manejo responsable de los ingresos, para mantener una
política pública que contribuya a mejorar la distribución de los recursos en la población</t>
  </si>
  <si>
    <t>MH01-F-1</t>
  </si>
  <si>
    <t>Tasa de variación de la recaudación de los recursos propios</t>
  </si>
  <si>
    <t>((Monto de los ingresos recaudados en el año evaluado-monto de los ingresos en el año previo al evaluado)/monto de los ingresos en el año previo al evaluado))*100</t>
  </si>
  <si>
    <t>Mide el porcentaje de variación en los ingresos propios recaudados a través de los años</t>
  </si>
  <si>
    <t>Los número de contribuyentes morosos se reducen en la cartera vencida del pago del impuesto predial</t>
  </si>
  <si>
    <t>MH01-P-1</t>
  </si>
  <si>
    <t>Tasa de variación de contribuyentes morosos</t>
  </si>
  <si>
    <t>((Número de contrbuyentes morosos en el año evaluado-número de contribuyententes morosos en el año previo al evaluado)/úmero de contribuyententes morosos en el año previo al evaluado))*100</t>
  </si>
  <si>
    <t>Mide el porcentaje de de variación de contribuyentes morosos a través de los años</t>
  </si>
  <si>
    <t xml:space="preserve">Componente </t>
  </si>
  <si>
    <t>Los contribuyentes morosos conocen la importancia del pago del impuesto predial</t>
  </si>
  <si>
    <t>MH01-C-1</t>
  </si>
  <si>
    <t>Porcentaje de contribuyente morosos notificados</t>
  </si>
  <si>
    <t>(número de contribuyentes morosos notificados/Total de contribuyentes morosos)*100</t>
  </si>
  <si>
    <t>Mide la cobertura de contribuyentes morosos notificados</t>
  </si>
  <si>
    <t xml:space="preserve">Actividad </t>
  </si>
  <si>
    <t xml:space="preserve">Elaborar de información que resalte la importancia del pago del impuesto predial </t>
  </si>
  <si>
    <t>MH01-A-1.1</t>
  </si>
  <si>
    <t>Porcentaje de avance en la elaboración de la información respecto de la importancia del pago del impuesto predial</t>
  </si>
  <si>
    <t xml:space="preserve">(número de procesos concluidos para la elaboración de información de la importancia/número total de procesos programados a relizar)*100 </t>
  </si>
  <si>
    <t xml:space="preserve">Mide el avance en la elaboración de la información respecto de la importancia del pago del impuesto predial </t>
  </si>
  <si>
    <t xml:space="preserve">Elaborar información personalizada y actualizada sobre el adeudo que tienen con el municipio </t>
  </si>
  <si>
    <t>MH01-A-1.2</t>
  </si>
  <si>
    <t>Porcentaje de avance de la actualización del padron de clientes morosos</t>
  </si>
  <si>
    <t>(número de contribuyentes morosos con infornación actualizada/Total de contribuyentes morosos)*100</t>
  </si>
  <si>
    <t>Mide el avance en la actualización de datos del padrón de clientes morosos</t>
  </si>
  <si>
    <t>Se destina el recurso suficiente para un proceso de cobranza efectiva</t>
  </si>
  <si>
    <t>MH01-C-2</t>
  </si>
  <si>
    <t>Porcentaje de presupuesto destinado al área de  Recaudación del Impuesto Predial</t>
  </si>
  <si>
    <t>(presupuesto ejercido en el área de recaudación fiscal/Total de presupuesto programado )*100</t>
  </si>
  <si>
    <t>Mide el porcentaje de presupuesto ejercido en relación con lo planeado a ejercer</t>
  </si>
  <si>
    <t>Destinar más personal al área de Predial</t>
  </si>
  <si>
    <t>MH01-A-2.1</t>
  </si>
  <si>
    <t>Porcentaje de personal contratado para el área de Recaudación del Impuesto Predial</t>
  </si>
  <si>
    <t>(No. de servidores contratados/Total de servidores necesarios para la implementación del programa)*100</t>
  </si>
  <si>
    <t xml:space="preserve">Mide el porcentaje de avance en la contratación de personal </t>
  </si>
  <si>
    <t>Capacitar al personal en el tema de procedimientos administrativos para un proceso de cobranza efectivo</t>
  </si>
  <si>
    <t>MH01-A-2.2</t>
  </si>
  <si>
    <t>Porcentaje de personal capacitado en el tema de procedimientos administrativos para un proceso de cobranza efectivo</t>
  </si>
  <si>
    <t>(no. de servidores públicos capacitados/Total de servidores públicos del Dpto. del impuesto predial)*100</t>
  </si>
  <si>
    <t>Mide la cobertura de personal capacitado en procedimientos administrativos para un proceso de cobranza efectivo</t>
  </si>
  <si>
    <t>Adquirir equipamiento necesario para un proceso de cobranza efectivo</t>
  </si>
  <si>
    <t>MH01-A-2.3</t>
  </si>
  <si>
    <t xml:space="preserve">Porcentaje de avance en la adquisición de equipamiento necesario </t>
  </si>
  <si>
    <t>(número de equipos adquiridos/Total de equipos programados a adquirir)*100</t>
  </si>
  <si>
    <t>Mide el avance en el proceso de la adquisición de equipo programado a adquirir</t>
  </si>
  <si>
    <t>La confianza en el gobierno respecto al uso del impuesto predial mejora</t>
  </si>
  <si>
    <t>MH01-C-3</t>
  </si>
  <si>
    <t>Porcentaje de aceptación de gobierno municipal respecto del usos del impuesto predial</t>
  </si>
  <si>
    <t>(Número de usarios que mostraron una aprobación en el uso del impuesto predial/Total de usuarios que contestaron la encuesta)*100</t>
  </si>
  <si>
    <t>Mide el procentaje de aceptación por parte de la ciudadanía con relación al uso del impuesto predial</t>
  </si>
  <si>
    <t>Calidad</t>
  </si>
  <si>
    <t>Dar a conocer el destino del gasto del impuesto predial</t>
  </si>
  <si>
    <t>MH01-A-3.1</t>
  </si>
  <si>
    <t>Porcentaje de avance del proceso de difusión del destino del gasto</t>
  </si>
  <si>
    <t>(Número de difusiones realizadas/Total de difusiones programadas a realizar)*100</t>
  </si>
  <si>
    <t>Mide el avance de difusiones del destino del gasto del impuesto predial en relación con las programadas a realizar</t>
  </si>
  <si>
    <t>Los contribuyentes morosos se benefician de  las campañas de cobro especial</t>
  </si>
  <si>
    <t>MH01-C-4</t>
  </si>
  <si>
    <t>Porcentaje de contribuyentes morosos beneficiados con las campañas de cobros especiales</t>
  </si>
  <si>
    <t>(Número de contribuyentes morosos beneficiados conlas campañas de cobros especiales/Total de contribuyentes morosos)*100</t>
  </si>
  <si>
    <t>Mide el porcentaje de cobertura de contribuyentes morosos beneficiados  del total de contribuyentes morosos</t>
  </si>
  <si>
    <t xml:space="preserve">Establecer un programa de descuentos </t>
  </si>
  <si>
    <t>MH01-A-4.1</t>
  </si>
  <si>
    <t>Porcentaje de contribuyentes morosos beneficiados con el programa de descuentos</t>
  </si>
  <si>
    <t>(Número de contribuyentes morosos beneficiados con el programa de descuentos/Total de contribuyentes morosos)*100</t>
  </si>
  <si>
    <t>Mide el porcentaje de cobertura de contribuyentes morosos beneficiados  con el programa de descuentos en relación con  el total de contribuyentes morosos</t>
  </si>
  <si>
    <t>Establecer un esquema de cobro a plazos fijos</t>
  </si>
  <si>
    <t>MH01-A-4.2</t>
  </si>
  <si>
    <t>Porcentaje de contribuyentes morosos beneficiados con el programas de cobro a plazos fijos</t>
  </si>
  <si>
    <t>(Número de contribuyentes morosos beneficiados con el programa de cobro a plazos fijos/Total de contribuyentes morosos)*100</t>
  </si>
  <si>
    <t>Mide el porcentaje de cobertura de contribuyentes morosos beneficiados  con el programa de cobros a plazos fijos en relación con  el total de contribuyentes morosos</t>
  </si>
  <si>
    <t>3. Acuerdo para un Huejutla Próspero y Dinámico</t>
  </si>
  <si>
    <t>Contribuir en la instrumentación de estrategias y acciones que
propicien la generación de más trabajos de calidad en el municipio, permanente y mejor
remunerada para la población, especialmente para personas en situación de pobreza y/o
vulnerabilidad.</t>
  </si>
  <si>
    <t>MH02-F-1</t>
  </si>
  <si>
    <t>Tasa de variación de Ingresos por ventas de artesanías</t>
  </si>
  <si>
    <t>((Ingresos reportados en el año evaluado-Ingresos reportados en el año previo al evaluado)/ingresos reportados en el año previo al evaluado)*100</t>
  </si>
  <si>
    <t>Mide la variación de los ingresos de los artesanos por la venta de sus artesanias a través de los años</t>
  </si>
  <si>
    <t>El sector artesanal en el municipio de Huejutla de Reyes se fortalece</t>
  </si>
  <si>
    <t>MH02-P-1</t>
  </si>
  <si>
    <t>Tasa de varación del numero de artesanos existentes</t>
  </si>
  <si>
    <t>(Número de artesanos en el año evaluado-Número de artesanos en el año previo al evaluado)/Número de artesanos en el año previo al evaluado)*100</t>
  </si>
  <si>
    <t>Mide la variación de artesanos existentes por año</t>
  </si>
  <si>
    <t>Los artesanos se benefician con el proyecto de apoyo para la adquisición de materiales y herramientas necesarias para la producción artesanal.</t>
  </si>
  <si>
    <t>MH02-C-1</t>
  </si>
  <si>
    <t>Porcentaje de artesanos beneficiados</t>
  </si>
  <si>
    <t>(Número de artesanos beneficiados con apoyos para la adquisición de materiales y herramientas/Total de artesanos en el municipio)*100</t>
  </si>
  <si>
    <t>Mide: El porcentaje de artesanos en el municipio que han recibido apoyos para la adquisición de materiales y herramientas.</t>
  </si>
  <si>
    <t>Elaborar  los criterios de elegibilidad para recibir el apoyo</t>
  </si>
  <si>
    <t>MH02-A-1.1</t>
  </si>
  <si>
    <t>Porcentaje de avance en la elaboración de criterios</t>
  </si>
  <si>
    <t>(Número de procesos realizados para la elaboración de criterios de elegibilidad para el otorgamiento de apoyos/Total de procesos programados a realizar)*100</t>
  </si>
  <si>
    <t>Mide: El porcentaje de procesos completados para establecer criterios de elegibilidad para otorgar apoyos, en relación con el total programado.</t>
  </si>
  <si>
    <t>Actualizar de padrón de artesanos</t>
  </si>
  <si>
    <t>MH02-A-1.2</t>
  </si>
  <si>
    <t>Porcentaje de actualización del padrón de artesanos</t>
  </si>
  <si>
    <t>(Número de artesanos que tienen datos actualizados/Total de artesanos en el municipio)*100</t>
  </si>
  <si>
    <t>Mide: El porcentaje de artesanos que tienen sus datos actualizados en el registro del municipio.</t>
  </si>
  <si>
    <t>Implementar la etapas del proyecto</t>
  </si>
  <si>
    <t>MH02-A-1.3</t>
  </si>
  <si>
    <t>Porcentaje de avance de implementación</t>
  </si>
  <si>
    <t>(Número de etapas realizadas en el proceso de implementación del proyecto/Total de etapas a realizar)*100</t>
  </si>
  <si>
    <t>Mide: El porcentaje de etapas completadas en la implementación de un proyecto específico, comparado con el total de etapas planificadas.</t>
  </si>
  <si>
    <t>Los artesanos reciben capacitación y formación para el fortalecimiento de la producción artesanal sostenible</t>
  </si>
  <si>
    <t>MH02-C-2</t>
  </si>
  <si>
    <t>Porcentaje de artesanos capacitados</t>
  </si>
  <si>
    <t>(Número de artesanos capacitados en el fortalecimiento de la producción artesanal sostenible/Totalde artesanos en el municipio)*100</t>
  </si>
  <si>
    <t>Mide: El porcentaje de artesanos capacitados en técnicas de producción artesanal sostenible dentro del municipio.</t>
  </si>
  <si>
    <t>Realizar talleres de emprendimiento artesanal</t>
  </si>
  <si>
    <t>MH02-A-2.1</t>
  </si>
  <si>
    <t>Porcentaje de talleres de emprendimiento realizados</t>
  </si>
  <si>
    <t>(Número de talleres de emprendimiento realizados /Total de talleres programados a realizar)*100</t>
  </si>
  <si>
    <t>Mide: El porcentaje de talleres de emprendimiento realizados en comparación con el total de talleres planificados.</t>
  </si>
  <si>
    <t>Realizar talleres de comercialización de productos artesanales</t>
  </si>
  <si>
    <t>MH02-A-2.2</t>
  </si>
  <si>
    <t>Porcentaje de talleres de comercialización de productos realizados</t>
  </si>
  <si>
    <t>(Número de talleres de comercialización de productos artesanales realizados /Total de talleres programados a realizar)*100</t>
  </si>
  <si>
    <t>Mide: El porcentaje de talleres de comercialización de productos artesanales llevados a cabo respecto al total programado.</t>
  </si>
  <si>
    <t xml:space="preserve">Brindar capacitaciones para el empleo de técnicas de producción que minimicen el impacto ambiental </t>
  </si>
  <si>
    <t>MH02-A-2.3</t>
  </si>
  <si>
    <t>Porcentaje de capacitación de técnicas de producción que minimicen el impacto ambiental</t>
  </si>
  <si>
    <t>(Número de capacitaciones para el empleo de técnicas de producción sostenible realizados /Total de capacitaciones programadas a realizar)*100</t>
  </si>
  <si>
    <t>Mide: El porcentaje de capacitaciones en técnicas de producción sostenible completadas en relación con el total programado.</t>
  </si>
  <si>
    <t>Los artesanos incrementan su producción por la demanda existente</t>
  </si>
  <si>
    <t>MH02-C-3</t>
  </si>
  <si>
    <t xml:space="preserve">Tasa de variación de producción de artesanías </t>
  </si>
  <si>
    <t>((Número de artesanias producidas en el año evaluado-Número de artesanías producidas en el año previo al evaluado)/Número de artesanías producidas en el año previo al evaluado))*100</t>
  </si>
  <si>
    <t>Mide: El crecimiento porcentual en la producción de artesanías de un año a otro.</t>
  </si>
  <si>
    <t xml:space="preserve">Promover las artesanías a nivel nacional y del corredor artesanal </t>
  </si>
  <si>
    <t>MH02-A-3.1</t>
  </si>
  <si>
    <t>Porcentaje de promociones realizadas</t>
  </si>
  <si>
    <t>(Número de promociones artesanales realizadas/Total de promociones a realizar)*100</t>
  </si>
  <si>
    <t>Mide: El porcentaje de promociones artesanales realizadas respecto al total programado.</t>
  </si>
  <si>
    <t>Realizar de exposiciones artesanales en el municipio y fuera del mismo</t>
  </si>
  <si>
    <t>MH02-A-3.2</t>
  </si>
  <si>
    <t>Porcentaje de exposiciones artesanales</t>
  </si>
  <si>
    <t>(Número de exposiciones artesanales realizadas/Total de exposiciones artesanales programadas a realizar)*100</t>
  </si>
  <si>
    <t>Mide: El porcentaje de exposiciones artesanales llevadas a cabo en comparación con el total planificado.</t>
  </si>
  <si>
    <t xml:space="preserve">El sector artesanal es reconocido y valorado por su actividad artesanal como parte de las tradiciones culturales </t>
  </si>
  <si>
    <t>MH02-C-4</t>
  </si>
  <si>
    <t>Porcentaje de actividades culturales en la que el sector artesanal es involucrado</t>
  </si>
  <si>
    <t>(Número de actividades culturales realizadas que tuvieron participación artesanal/Total de actividades culturales realizadas)*100</t>
  </si>
  <si>
    <t>Mide: El porcentaje de actividades culturales que incluyeron participación artesanal respecto al total de actividades culturales realizadas.</t>
  </si>
  <si>
    <t>Documentar las prácticas artesanales para asegurarse de que se mantengan accesibles para futuras generaciones</t>
  </si>
  <si>
    <t>MH02-A-4.1</t>
  </si>
  <si>
    <t>Porcentaje de documentales realizados</t>
  </si>
  <si>
    <t>(Número de documentales realizados/Número de documentales requeridos por actividad artesanal)*100</t>
  </si>
  <si>
    <t>Mide: El porcentaje de documentales realizados en relación con el total requerido por las actividades artesanales.</t>
  </si>
  <si>
    <t>Informar y educar a la sociedad sobre la riqueza y diversidad de la producción artesanal, promoviendo el aprecio por sus contribuciones</t>
  </si>
  <si>
    <t>MH02-A-4.2</t>
  </si>
  <si>
    <t>Porcentaje de reconocimientos realizados</t>
  </si>
  <si>
    <t>(Número de reconocimientos entregados a artesanos/Total de reconocimientos programados a entregar)*100</t>
  </si>
  <si>
    <t>Mide: El porcentaje de reconocimientos entregados a artesanos comparado con el total programado.</t>
  </si>
  <si>
    <t>2. Acuerdo para un Huejutla con Bienestar y Desarrollo Social</t>
  </si>
  <si>
    <t>Dirección de Educación</t>
  </si>
  <si>
    <t xml:space="preserve">Fin </t>
  </si>
  <si>
    <t>Coadyuvar en la impartición de servicios educativos, que garantice el acceso de la población en el municipio a recibir una educación en condiciones de calidad, igualdad y suficiencia</t>
  </si>
  <si>
    <t>MH03-F-1</t>
  </si>
  <si>
    <t>El índice municipal de infraestructura educativa municipal</t>
  </si>
  <si>
    <t>(V1=agua potable+V2= electricidad+V3= computadoras+V4= internet+V5= lavabo de mano+V6=infraestructura adaptada+V7= materiales adaptados)/7 (V…=1)</t>
  </si>
  <si>
    <t>Mide: El índice de accesibilidad a servicios e infraestructura básica en las escuelas, donde cada servicio se puntúa con 1 si está disponible.</t>
  </si>
  <si>
    <t>La infraestructura educativa básica del municipio de Huejutla de Reyes es eficiente</t>
  </si>
  <si>
    <t>MH03-P-1</t>
  </si>
  <si>
    <t>Porcentaje de escuelas de nivel básico con infraestructura  buenas condiciones</t>
  </si>
  <si>
    <t>(Número de escuelas de nivel básico con infraestructura en buenas condiciones/Total de escuelas de nivel básico en el municipio)*100</t>
  </si>
  <si>
    <t>Mide: El porcentaje de escuelas de nivel básico que tienen infraestructura en buenas condiciones.</t>
  </si>
  <si>
    <t>Las instituciones educativas de nivel básico en el municipio cuentan con instalaciones en buen estado</t>
  </si>
  <si>
    <t>MH03-C-1</t>
  </si>
  <si>
    <t>Porcentaje de  instituciones educativas de nivel básico en el municipio en tienen instalaciones en buen estado</t>
  </si>
  <si>
    <t>(Número de escuelas de nivel básico con instalaciones en buenas condiciones/Total de escuelas de nivel básico en el municipio)*100</t>
  </si>
  <si>
    <t>Mide: El porcentaje de escuelas de nivel básico con instalaciones en buen estado en comparación con el total de escuelas.</t>
  </si>
  <si>
    <t>Brindar mantenimiento a la infraestructura educativa en las áreas de electricidad, pintura, plomería, poda de áreas verdes y mantenimientos menores de construcción.</t>
  </si>
  <si>
    <t>MH03-A-1.1</t>
  </si>
  <si>
    <t>Porcentaje de  instituciones educativas de nivel básico en el municipio que  reciben mantenimiento</t>
  </si>
  <si>
    <t>(Número in escuelas de nivel básico que reciben mantenimiento/Total de escuelas de nivel básico en el municipio)*100</t>
  </si>
  <si>
    <t>Mide: El porcentaje de escuelas de nivel básico que reciben mantenimiento</t>
  </si>
  <si>
    <t>Crear un censo en la administración municipal sobre el estado de la infraestructura educativa básica</t>
  </si>
  <si>
    <t>MH03-A-1.2</t>
  </si>
  <si>
    <t>Porcentaje de avance en la creación del censo sobre la infraestructura educativa básica</t>
  </si>
  <si>
    <t>(Número de escuelas de nivel básico censadas/Total de escuelas de nivel básico en el municipio)*100</t>
  </si>
  <si>
    <t>Mide: El porcentaje de escuelas de nivel básico que han sido censadas en el municipio.</t>
  </si>
  <si>
    <t>Las instituciones educativas de nivel básico en el municipio reciben apoyos económicos para la adquisición de equipamiento moderno y de calidad</t>
  </si>
  <si>
    <t>MH03-C-2</t>
  </si>
  <si>
    <t>Porcentaje  instituciones educativas de nivel básico en el municipio que son beneficiadas con apoyos económicos para la adquisición de equipamiento</t>
  </si>
  <si>
    <t>(Número de escuelas de nivel básico que reciben apoyo económico/Total de escuelas de nivel básico en el municipio)*100</t>
  </si>
  <si>
    <t>Mide: El porcentaje de escuelas de nivel básico que reciben apoyo económico en relación con el total de escuelas en el municipio.</t>
  </si>
  <si>
    <t>Implementar el proceso para la entrega de apoyos económicos</t>
  </si>
  <si>
    <t>MH03-A-2.1</t>
  </si>
  <si>
    <t>Porcentaje de avance en la implementación del proceso para la entrega de apoyos económicos</t>
  </si>
  <si>
    <t>(Número de procesos realizados para la implementación del proceso de entrega de apoyos económicos/Total de procesos programados a realizar)*100</t>
  </si>
  <si>
    <t>Mide: El porcentaje de procesos completados para la entrega de apoyos económicos comparado con el total programado.</t>
  </si>
  <si>
    <t>Las instituciones educativas de nivel básico en el municipio cuentan con espacios seguros</t>
  </si>
  <si>
    <t>MH03-C-3</t>
  </si>
  <si>
    <t>Porcentaje de  instituciones educativas de nivel básico en el municipio que cuentas con espacios seguros</t>
  </si>
  <si>
    <t>(Número de escuelas de nivel básico que cuentas con espacios seguros/Total de escuelas de nivel básico en el municipio)*100</t>
  </si>
  <si>
    <t>Mide: El porcentaje de escuelas de nivel básico que tienen espacios seguros en relación con el total de escuelas.</t>
  </si>
  <si>
    <t>Suministrar accesorios y equipamiento que garanticen la protección del estudiante y las instalaciones educativas.</t>
  </si>
  <si>
    <t>MH03-A-3.1</t>
  </si>
  <si>
    <t>Porcentaje de  instituciones educativas de nivel básico en el municipio que son beneficiadas con accesorios y equipamiento de protección</t>
  </si>
  <si>
    <t>(Número de escuelas de nivel básico que son beneficiadas con accesorios y equipamiento de protección/Total de escuelas de nivel básico en el municipio que requieren de implementaación de medidas de seguridad)*100</t>
  </si>
  <si>
    <t>Mide: El porcentaje de escuelas que han recibido accesorios y equipamiento de protección respecto al total de escuelas que los necesitan.</t>
  </si>
  <si>
    <t>Capacitar a la instituciones educativa en la prevención de accidentes y medidas de seguridad</t>
  </si>
  <si>
    <t>MH03-A-3.2</t>
  </si>
  <si>
    <t>Porcentaje de  instituciones educativas de nivel básico en el municipio que son capacitadas en la prevención de accidentes y medidas de seguridad</t>
  </si>
  <si>
    <t>(Número de escuelas de nivel básico que reciben capacitaciones en prevención de accidentes y medidas de seguridad/Total de escuelas de nivel básico en el municipio )*100</t>
  </si>
  <si>
    <t>Mide: El porcentaje de escuelas que han recibido capacitaciones en prevención de accidentes y medidas de seguridad en comparación con el total de escuelas.</t>
  </si>
  <si>
    <t>Mide la cantidad de recursos destinado al fortalecimiento del desarrollo institucional de atención a la mujer en el municipio</t>
  </si>
  <si>
    <t>Dirección de Seguridad Pública y Tránsito Municipal</t>
  </si>
  <si>
    <t>Prevenir la violencia y la delincuencia en el municipio mediante el fortalecimiento de la capacidad institucional de la seguridad pública municipal</t>
  </si>
  <si>
    <t>MH05-F-1</t>
  </si>
  <si>
    <t>Porcentaje de variación de la tasa de delitos por cada 100,000 habitantes</t>
  </si>
  <si>
    <t>((Tasa de delitos por cada 100,000 habitantes en el año evaluado-Tasa de delitos por cada 100,000 habitantes en el año previo al  evaluado)/)Tasa de delitos por cada 100,000 habitantes en el año previo al  evaluado)*100</t>
  </si>
  <si>
    <t>Mide: la dinámica (aumento o disminución) de la criminalidaden el municipio de Huejutla de Reyes,</t>
  </si>
  <si>
    <t>La capacidad institucional de la seguridad pública del municipio de Huejutla de Reyes es adecuada.</t>
  </si>
  <si>
    <t>MH05-P-1</t>
  </si>
  <si>
    <t>Valor promedio de la capacidad institucional de la seguridad pública municipal</t>
  </si>
  <si>
    <t>((V1=instalaciones propias y equipadas)(2)+(V2= porcentaje de policias que cuentan con sueldos por arriba del promedio)(2)+(V3= promedio de capacitaciones y evaluaciones aplicadas)(2)+(V4= parque vehicular en óptimas condiciones)(2)+(V5= Equipamiento del personal)(2)/10</t>
  </si>
  <si>
    <t xml:space="preserve">Mide: Un índice compuesto que evalúa múltiples aspectos de las condiciones operativas y laborales de la fuerza policial en el municipio. Cada componente se pondera de manera igual (con un valor de 2) y el resultado se promedia dividiendo por 10. </t>
  </si>
  <si>
    <t xml:space="preserve">La Dirección de Seguridad Pública cuenta con Instalaciones propias y equipadas </t>
  </si>
  <si>
    <t>MH05-C-1</t>
  </si>
  <si>
    <t>Valor promedio de instalaciones adecuadas</t>
  </si>
  <si>
    <t>(V1=Diseño y espacio+V2=Equipamiento moderno+V3= computadoras+V4=Ambiente de trabajo+V5=Áreas de descanso+V6=Áreas de capacitación y desarrollo+V7=Centro de atención al público)/7 (V…=1)</t>
  </si>
  <si>
    <t>Mide: La calidad y adecuación de las instalaciones de seguridad pública, evaluando diferentes aspectos clave como el diseño, el equipamiento, la disponibilidad de tecnología, el ambiente laboral, las áreas de descanso, las instalaciones para capacitación y el centro de atención al público. Cada aspecto se puntúa con 1 y se promedia.</t>
  </si>
  <si>
    <t>Construir instalaciones adecuadas</t>
  </si>
  <si>
    <t>MH05-A-1.1</t>
  </si>
  <si>
    <t>Porcentaje de avance de la construcción de las instalaciones</t>
  </si>
  <si>
    <t>(número de procesos de construcción conlcuidos/Total de procesos de construcción programados a realizar)*100</t>
  </si>
  <si>
    <t>Mide: El porcentaje de procesos de construcción completados en comparación con los procesos planificados. Este indicador evalúa la eficiencia y cumplimiento en la ejecución de proyectos de construcción.</t>
  </si>
  <si>
    <t>Equipar las instalaciones con lo todo lo necesario</t>
  </si>
  <si>
    <t>MH05-A-1.2</t>
  </si>
  <si>
    <t>Porcentaje de avance en el equipamiento de las instalaciones</t>
  </si>
  <si>
    <t>(Número de áreas equipadas/Total de áreas que requieren equipamiento)*100</t>
  </si>
  <si>
    <t>Mide: El porcentaje de áreas que han sido equipadas adecuadamente en relación al total de áreas que requieren equipamiento. Refleja la cobertura de necesidades de equipamiento.</t>
  </si>
  <si>
    <t>Los elementos de la Dirección de Seguridad Pública y Tránsito Municipal perciben prestaciones salariales dignas</t>
  </si>
  <si>
    <t>MH05-C-2</t>
  </si>
  <si>
    <t>Porcentaje de policias que perciben un sueldo por arriba del promedio establecido por el SENSP y CONASAMI</t>
  </si>
  <si>
    <t>(Número de policías que perciben un sueldo mensual por arriba del promedio establecido/Total de policiás adscritos a la administación pública municipal)*100</t>
  </si>
  <si>
    <t>Mide: El porcentaje de policías que reciben sueldos superiores al promedio establecido en relación al total de policías adscritos. Este indicador evalúa el nivel de compensación salarial.</t>
  </si>
  <si>
    <t>2.1 Adquirir un seguro de vida y de gastos médicos mayores</t>
  </si>
  <si>
    <t>MH05-A-2.1</t>
  </si>
  <si>
    <t>Costo promedio de la adquisición del seguro de vida y gastos mayores</t>
  </si>
  <si>
    <t>(Costo total del seguro de vidad y gastos mayores/Total de elementos que cubre el seguro)</t>
  </si>
  <si>
    <t>Mide: El costo promedio del seguro de vida y de gastos médicos mayores por cada elemento cubierto. Este indicador evalúa el gasto en seguros para el personal de seguridad pública.</t>
  </si>
  <si>
    <t>Los elementos de la Dirección de Seguridad Pública y Tránsito Municipal reciben capacitación, certificación y evaluación continua en todos los temas necesarios para que brinden una mejor atención a la ciudadanía.</t>
  </si>
  <si>
    <t>MH05-C-3</t>
  </si>
  <si>
    <t>Valor promedio del fortalecimiento de las capacidades de los elementos de la Dirección de Seguridad Pública y Tránsito Municipal</t>
  </si>
  <si>
    <t>((V1=capacitaciones realizadas)(3)+(V2= certificaciones obtenidas)(4) +(V3= evaluaciones aplicada)(3)/10</t>
  </si>
  <si>
    <t>Mide: Un índice compuesto que evalúa la formación y desarrollo del personal, considerando el número de capacitaciones realizadas, certificaciones obtenidas y evaluaciones aplicadas. Cada componente tiene una ponderación específica y se promedia.</t>
  </si>
  <si>
    <t>Destinar presupuesto para las evaluaciones de control y confianza</t>
  </si>
  <si>
    <t>MH05-A-3.1</t>
  </si>
  <si>
    <t>Porcentaje de presupuesto ejercido en evaluaciones de control y confianza</t>
  </si>
  <si>
    <t>(Presupuesto ejercido en evaluaciones de control y confianza/Total de prsupuesto a ejercer)*100</t>
  </si>
  <si>
    <t>Mide: El porcentaje del presupuesto destinado a evaluaciones de control y confianza que ha sido efectivamente utilizado. Este indicador evalúa la eficiencia en la ejecución presupuestaria.</t>
  </si>
  <si>
    <t>Capacitar a los elementos de seguridad pública en competencias básicas</t>
  </si>
  <si>
    <t>MH05-A-3.2</t>
  </si>
  <si>
    <t>Porcentaje de elementos de seguridad capacitados en competencias básicas</t>
  </si>
  <si>
    <t>(Elementos de seguridad pública capacitados en competencias básicas/Total de elementos de segurida pública)*100</t>
  </si>
  <si>
    <t>Mide: El porcentaje de elementos de seguridad pública que han sido capacitados en competencias básicas en relación al total de elementos. Evalúa la cobertura de formación básica.</t>
  </si>
  <si>
    <t>El Parque vehicular de la Dirección de Seguridad Pública se encuentra en buenas condiciones.</t>
  </si>
  <si>
    <t>MH05-C-4</t>
  </si>
  <si>
    <t>Porcentaje de vehiculos en buenas condiciones</t>
  </si>
  <si>
    <t>(Número de vehículos en buenas condiciones/Total de vehiculos de seguridad pública)*100</t>
  </si>
  <si>
    <t>Mide: El porcentaje de vehículos de seguridad pública que se encuentran en buenas condiciones en relación al total de vehículos disponibles. Evalúa el estado de la flota vehicular.</t>
  </si>
  <si>
    <t>Adquirir vehiculos nuevos</t>
  </si>
  <si>
    <t>MH05-A-4.1</t>
  </si>
  <si>
    <t xml:space="preserve">Tasa de variación en la adquisición de vehiculos </t>
  </si>
  <si>
    <t>((número de vehiculos adquiridos en el año evaluado-número de vehiculos adquiridos en el año previo al evaluado)/número de vehículos adquiridos en el año previo al evaluado)*100</t>
  </si>
  <si>
    <t>Mide: El cambio porcentual en la adquisición de vehículos en comparación con el año previo. Este indicador evalúa la variación en la inversión en vehículos.</t>
  </si>
  <si>
    <t>Dar mantenimiento a las unidades vehiculares</t>
  </si>
  <si>
    <t>MH05-A-4.2</t>
  </si>
  <si>
    <t>Porcentaje de vehiculos que reciben mantenimiento preventivo</t>
  </si>
  <si>
    <t>(número de vehículos que reciben mantenimiento preventivoTotal de vehiculos de seguridad pública)*100</t>
  </si>
  <si>
    <t>Mide: El porcentaje de vehículos de seguridad pública que reciben mantenimiento preventivo en relación al total de vehículos. Evalúa la implementación de prácticas de mantenimiento preventivo.</t>
  </si>
  <si>
    <t xml:space="preserve">Los elementos de la Dirección de Seguridad Pública y Tránsito Municipal cuentan con el equipamiento necesario y suficiente </t>
  </si>
  <si>
    <t>MH05-C-5</t>
  </si>
  <si>
    <t>Valor promedio del equipamiento al personal de la Dirección de Seguridad Pública y Tránsito Municicpal</t>
  </si>
  <si>
    <t>((V1=adquisición de uniformes)(4)+(V2= adquisiciones de prendas de protección)(3)+(V3= adquisición de materiales de seguridad)(3))/10</t>
  </si>
  <si>
    <t>Mide: Un índice compuesto que evalúa la inversión en equipamiento personal, considerando la adquisición de uniformes, prendas de protección y materiales de seguridad. Cada componente tiene una ponderación específica y se promedia.</t>
  </si>
  <si>
    <t>Adquirir de vestuario y uniformes</t>
  </si>
  <si>
    <t>MH05-A-5.1</t>
  </si>
  <si>
    <t>Tasa de variación del presupuesto ejercido en la adquisición de vestuarios y uniformes</t>
  </si>
  <si>
    <t>(Presupuesto ejercido en la adquisición de vestuarios y uniformes/Total de presupuesto destinado a la adqusición de vestuarios y uniformes)*100</t>
  </si>
  <si>
    <t>Mide: El porcentaje del presupuesto destinado a la adquisición de vestuarios y uniformes que ha sido efectivamente utilizado. Evalúa la eficiencia en la ejecución presupuestaria para este rubro.</t>
  </si>
  <si>
    <t>Adquirir de prendas de protección</t>
  </si>
  <si>
    <t>MH05-A-5.2</t>
  </si>
  <si>
    <t>Tasa de variación del presupuesto ejercido en la adquisición de prendas de protección</t>
  </si>
  <si>
    <t>(Presupuesto ejercido en la adquisición de prendas de protección/Total de presupuesto destinado a la adqusición de prendas de protección)*100</t>
  </si>
  <si>
    <t>Mide: El porcentaje del presupuesto destinado a la adquisición de prendas de protección que ha sido efectivamente utilizado. Evalúa la eficiencia en la ejecución presupuestaria para este rubro.</t>
  </si>
  <si>
    <t>Adquirir de materiales de seguridad</t>
  </si>
  <si>
    <t>MH05-A-5.3</t>
  </si>
  <si>
    <t>Tasa de variación del presupuesto ejercido en la adquisición de materiales de seguridad</t>
  </si>
  <si>
    <t>(Presupuesto ejercido en la adquisiciónde materiales de seguridad/Total de presupuesto destinado a la adqusición de materiales de seguridad)*100</t>
  </si>
  <si>
    <t>Mide: El porcentaje del presupuesto destinado a la adquisición de materiales de seguridad que ha sido efectivamente utilizado. Evalúa la eficiencia en la ejecución presupuestaria para este rubro.</t>
  </si>
  <si>
    <t>Adquirir de equipos de radio comunicación</t>
  </si>
  <si>
    <t>MH05-A-5.4</t>
  </si>
  <si>
    <t>Tasa de variación del presupuesto ejercido en la adquisición de equipo de radio comunicación</t>
  </si>
  <si>
    <t>(Presupuesto ejercido en la adquisición de equipo de radio comunicación/Total de presupuesto destinado a la adqusición de equipo de radio comunicación)*100</t>
  </si>
  <si>
    <t>Mide: El porcentaje del presupuesto destinado a la adquisición de equipo de radio comunicación que ha sido efectivamente utilizado. Evalúa la eficiencia en la ejecución presupuestaria para este rubro.</t>
  </si>
  <si>
    <t>4. Acuerdo para un Huejutla con Desarrollo Sostenible e Infraestructura Innovadora</t>
  </si>
  <si>
    <t>Contribuir al bienestar social a través de la reducción de los rezagos en materia de servicios básicos en la vivienda e infraestructura social de la población.</t>
  </si>
  <si>
    <t>MH07-F-1</t>
  </si>
  <si>
    <t>Porcentaje de la población en pobreza extrema</t>
  </si>
  <si>
    <t>(Población en Pobreza Extrema en el municipio/Total de habitantes en el municipio)*100</t>
  </si>
  <si>
    <t>El indicador mide el porcentaje de personas que se encuentran en pobreza extrema en el municipip.   Este indicador asume que un porcentaje menor de personas en pobreza extrema es asociable a un entorno digno</t>
  </si>
  <si>
    <t>Los habitantes del municipio de Huejutla de Reyes, reducen los rezagos en infraestructura social básica relacionada con las carencias de servicios básicos en la vivienda e infraestructura social</t>
  </si>
  <si>
    <t>MH07-P-1.1</t>
  </si>
  <si>
    <t>Porcentaje de población vulnerable por carencias sociales</t>
  </si>
  <si>
    <t xml:space="preserve">(Personas vulnerables por carencias sociales /total de habitantes en el municipio )*100  </t>
  </si>
  <si>
    <t>Indicador que mide la proporción de habitantes que presentan carencias sociales el municipio</t>
  </si>
  <si>
    <t>MH07-P-1.2</t>
  </si>
  <si>
    <t>Porcentaje de población que presenta carencia por acceso a servicios básicos de la vivienda</t>
  </si>
  <si>
    <t xml:space="preserve">(Personas vulnerables por carencia de accesso a los servicios básicos /total de habitantes en el municipio )*100  </t>
  </si>
  <si>
    <t>Indicador que mide la proporción de habitantes que presentan carencia por acceso a los servicios básicos de la vivienda en el municipio (electrificación, agua, drenaje, combustible para cocinar)</t>
  </si>
  <si>
    <t>Los habitantes con rezago en en infraestructura social reciben proyectos financiados de infraestructura social</t>
  </si>
  <si>
    <t>MH07-C-1.1</t>
  </si>
  <si>
    <t>Porcentaje de recursos destinados al financiamiento de proyectos de infraestructura educativa respecto del total de recursos FISMDF</t>
  </si>
  <si>
    <t>(Monto de recursos FISMDF destinados a  proyectos de infraestructura educativa en el ejercicio fiscal corriente/Monto total de recursos programados del FISMDF en el ejercicio fiscal corriente)*100</t>
  </si>
  <si>
    <t xml:space="preserve">Permite conocer la proporción de recursos destinados a proyectos de infraestructura educativa respecto del monto total de recursos destinados al conjunto de proyectos financiados. </t>
  </si>
  <si>
    <t>Los habitantes con rezago en infraestructura social reciben proyectos financiados de infraestructura social</t>
  </si>
  <si>
    <t>MH07-C-1.2</t>
  </si>
  <si>
    <t>Porcentaje de recursos destinados al financiamiento de proyectos de infraestructura de salud respecto del total de recursos FISMDF</t>
  </si>
  <si>
    <t>(Monto de recursos del FISMDF destinados a  proyectos de infraestructura de salud en el ejercicio fiscal corriente/Monto total de recursos programados  del FISMDF en el ejercicio fiscal corriente)*100</t>
  </si>
  <si>
    <t xml:space="preserve">Permite conocer la proporción de recursos destinados a proyectos de infraestructura de alimentación respecto del monto total de recursos destinados al conjunto de proyectos financiados. </t>
  </si>
  <si>
    <t>MH07-C-1.3</t>
  </si>
  <si>
    <t>Porcentaje de recursos destinados al financiamiento de proyectos de infraestructura de alimentación respecto del total de recursos FISMDF</t>
  </si>
  <si>
    <t>(Monto de recursos del FISMDF destinados a  proyectos de infraestructura de alimentación en el ejercicio fiscal corriente/Monto total de recursos del FISMDF programados  en el ejercicio fiscal corriente)*100</t>
  </si>
  <si>
    <t xml:space="preserve">Permite conocer la proporción de recursos destinados a proyectos de infraestructura de salud respecto del monto total de recursos destinados al conjunto de proyectos financiados. </t>
  </si>
  <si>
    <t>Los habitantes con carencia en el acceso a los servicios básicos recben proyectos financiados de infraestructura de servicios básicos en la vivienda</t>
  </si>
  <si>
    <t>MH07-C-2.1</t>
  </si>
  <si>
    <t>Porcentaje de recursos destinados al financiamiento de proyectos de servicios básicos respecto al total de recursos FISMDF</t>
  </si>
  <si>
    <t>(Monto de recursos destinados a  proyectos de servicios básicos en la vivienda  en el ejercicio fiscal corriente/Monto total de recursos programados  en el ejercicio fiscal corriente)*100</t>
  </si>
  <si>
    <t>Porcentaje de recursos destinados al financiamiento de proyectos de calidad y espacios de la vivienda respecto del total de recursos FISMDF</t>
  </si>
  <si>
    <t>Porcentaje de proyectos de servicios básicos en la vivienda respecto del total de proyectos financiados con recursos del FISMDF</t>
  </si>
  <si>
    <t>(Número de proyectos de servicios básicos en la vivienda financiados por el FISMDF en el ejercicio fiscal corriente/Número total de proyectos programados a ejercer con recursos del FISMDF en el ejercicio fiscal corriente)*100</t>
  </si>
  <si>
    <t xml:space="preserve">Permite conocer la proporción de recursos destinados a proyectos de servicios básicos respecto del monto total de recursos destinados al conjunto de proyectos financiados. </t>
  </si>
  <si>
    <t>Los habitantes con carencia en la calidad de y espacios de la vivienda reciben proyectosfinanciados de infraestructura de infraestructura para la calidad y espacios de la vivienda</t>
  </si>
  <si>
    <t>MH07-C-3.1</t>
  </si>
  <si>
    <t>Porcentaje de proyectos de calidad y espacios de vivienda respecto del total de proyectos financiados con recursos del FISMDF</t>
  </si>
  <si>
    <t>(Número de proyectos de calidad y espacios de la vivienda financiados con el FISMDF en el ejercicio fiscal corriente/Número total de proyectos programados a ejercer con recursos del FISMDF en el ejercicio fiscal corriente)*100</t>
  </si>
  <si>
    <t>Permite conocer la proporción de proyectos de servicios básicos  financiados por el FISMDF respecto del total de proyectos financiados.</t>
  </si>
  <si>
    <t>MH07-C-3.2</t>
  </si>
  <si>
    <t>(Monto de recursos del FISMDF destinados a  proyectos de calidad y espacios de la vivienda en el ejercicio fiscal corriente/Monto total de recursos programados  del FISMDF en el ejercicio fiscal corriente)*100</t>
  </si>
  <si>
    <t>Realizar un registro en la Matriz de Inversión para el Desarrollo Social (actividad transversal a los tres componentes de la Matriz)</t>
  </si>
  <si>
    <t>MH07-A-1.1</t>
  </si>
  <si>
    <t xml:space="preserve">Porcentaje de proyectos de contribución directa registrados en la MIDS </t>
  </si>
  <si>
    <t xml:space="preserve">(Sumatoria de proyectos de contribución directa registrados en la MIDS al trimestre correspondiente/Sumatoria de proyectos totales registrados en la MIDS al trimestre correspondiente)*100 </t>
  </si>
  <si>
    <t xml:space="preserve">Permite conocer la proporción de proyectos clasificados como de contribución directa en el Catálogo FAIS (proyectos de servicios básicos, calidad y espacios de la vivienda, salud, educación y alimentación) respecto del total de proyectos que han sido registrados en la MIDS  para su ejecución durante el año. </t>
  </si>
  <si>
    <t>MH07-A-1.2</t>
  </si>
  <si>
    <t>Porcentaje de proyectos Complementarios registrados en la MIDS</t>
  </si>
  <si>
    <t>(Sumatoria de proyectos complementarios  registrados en la MIDS al trimestre correspondiente/Sumatoria de proyectos totales registrados en la MIDS al trimestre correspondiente)*100</t>
  </si>
  <si>
    <t>Muestra el porcentaje de proyectos FISMDF que después de haberse registrado en la MIDS se les da seguimiento en el nivel proyectos del Sistema de Formasto Único</t>
  </si>
  <si>
    <t>Dar seguimiento de proyectos (actividad transversal a los tres componentes de la Matriz)</t>
  </si>
  <si>
    <t>MH07-A-2</t>
  </si>
  <si>
    <t>Porcentaje de proyectos FISMDF registrados  en la MIDS que tienen avance físico y financiero en el SFU</t>
  </si>
  <si>
    <t>(Número total de proyectos FISMDF registrados en la MIDS que tienen información de avance físico financiero en el SFU/Número total de proyectos registrados en la MIDS)*100</t>
  </si>
  <si>
    <t>Instalar comités de participación social (actividad transversal a los tres componentes de la Matriz)</t>
  </si>
  <si>
    <t>MH07-A-3</t>
  </si>
  <si>
    <t>Porcentaje de comités de participación social instalados</t>
  </si>
  <si>
    <t>(número de comités de participación social instalados/Total de comites programados a instalar)*100</t>
  </si>
  <si>
    <t>Permite conocer el avance de los comités de participación social respecto del total que se deben instalar</t>
  </si>
  <si>
    <t>Reporte del Analítico de los Ingresos, generado por el Sistema SAACG de manera, Anual por la Tesorería Municipal</t>
  </si>
  <si>
    <t>Formato 1 para proporcionar cifras de recaudación del impuesto predial generado de manera Anual por la Tesorería Municipal</t>
  </si>
  <si>
    <t>Reporte de contribuyentes morosos notificados generado de manera Semestral por la Tesorería Municipal</t>
  </si>
  <si>
    <t>Proyecto terminado por el Dpto. de la recaudación del Impuesto Predial generado de manera Trimestral por la Tesorería Municipal</t>
  </si>
  <si>
    <t>Reporte del padrón de contribuyentes morosos actualizado generado de manera Trimestral por la Tesorería Municipal</t>
  </si>
  <si>
    <t>Formato de analítico de plantilla anexo del presupuesto de egresos generado de manera Semestral por la Tesorería Municipal</t>
  </si>
  <si>
    <t>Resultados de encuesta digital generado de manera Semestral por la Tesorería Municipal</t>
  </si>
  <si>
    <t>Liga electrónica de difusión generado de manera Trimestral por la Tesorería Municipal</t>
  </si>
  <si>
    <t>Reporte de contribuyentes morosos beneficiados en las campañas de cobro especial generado de manera Semestral por la Tesorería Municipal</t>
  </si>
  <si>
    <t>Reporte de contribuyentes morosos beneficiados con el programa de descuentos generado de manera Trimestral por la Tesorería Municipal</t>
  </si>
  <si>
    <t>Reporte de contribuyentes morosos beneficiados con el programa de cobro a plazos generado de manera Trimestral por la Tesorería Municipal</t>
  </si>
  <si>
    <t>Reporte de ingresos por ventas de los artesanos beneficiados emitido por la Dirección de Desarrollo Económico generado de manera Anual por la Dirección de Desarrollo Económico</t>
  </si>
  <si>
    <t>Padrón de artesanos emitido por la Dirección de Desarrollo Económico generado de manera Anual por la Dirección de Desarrollo Económico</t>
  </si>
  <si>
    <t>Padrón de artesanos beneficiados emitidos por la Dirección de Desarrollo Económico generado de manera Semestral por la Dirección de Desarrollo Económico</t>
  </si>
  <si>
    <t>Criterios de elegibilidad terminados emitidos por la Dirección de Desarrollo Económico generado de manera Trimestral por la Dirección de Desarrollo Económico</t>
  </si>
  <si>
    <t>Padrón actualizado generado de manera Trimestral por la Dirección de Desarrollo Económico</t>
  </si>
  <si>
    <t>Cronograma de actividades con evidencias fotograficas y documentales en relación con el avance del cronograma generado de manera Trimestral por la Dirección de Desarrollo Económico</t>
  </si>
  <si>
    <t>Listas de asistencia, constancias e informe generado de manera Semestral por la Dirección de Desarrollo Económico</t>
  </si>
  <si>
    <t>Listas de asistencia, constancias e informe generado de manera Trimestral por la Dirección de Desarrollo Económico</t>
  </si>
  <si>
    <t>Reporte de ventas de artesanos beneficiados generado de manera Semestral por la Dirección de Desarrollo Económico</t>
  </si>
  <si>
    <t>Reporte del área responsable en donde se muestren las promociones realizadas generado de manera Trimestral por la Dirección de Desarrollo Económico</t>
  </si>
  <si>
    <t>Reporte de la exposiciones realizadas generado de manera Trimestral por la Dirección de Desarrollo Económico</t>
  </si>
  <si>
    <t>Informe de las actividades culturales realizadas generado de manera Semestral por la Dirección de Desarrollo Económico</t>
  </si>
  <si>
    <t>Documentales terminados generado de manera Trimestral por la Dirección de Desarrollo Económico</t>
  </si>
  <si>
    <t>Entregas de reconocimientos a artesanos  generado de manera Trimestral por la Dirección de Desarrollo Económico</t>
  </si>
  <si>
    <t>Atlas de los servicios educativos- Dirección General de Planeación, Programación y Estadística Educativa generado de manera Anual por la Dirección de Educación</t>
  </si>
  <si>
    <t>Censo estadísitico de las instituciones educativas de nivel básico en el municipio generado de manera Anual por la Dirección de Educación</t>
  </si>
  <si>
    <t>Censo estadísitico de las instituciones educativas de nivel básico en el municipio generado de manera Semestral por la Dirección de Educación</t>
  </si>
  <si>
    <t>Registro de bitácoras de mantenimiento a instituciones educativas de nivel básico generado de manera Trimestral por la Dirección de Educación</t>
  </si>
  <si>
    <t>Censo estadísitico de las instituciones educativas de nivel básico en el municipio generado de manera Trimestral por la Dirección de Educación</t>
  </si>
  <si>
    <t>Padrón de instituciones educativas de nivel básico en el municipio beneficiadas con apoyos económicos generado de manera Semestral por la Dirección de Educación</t>
  </si>
  <si>
    <t>Reporte de avance de la implementación del proceso para la entrega de apoyos económicos generado de manera Trimestral por la Dirección de Educación</t>
  </si>
  <si>
    <t>Padrón de instituciones educativas de nivel básico en el municipio beneficiadas con equipamiento y rehablitación de espacios seguros generado de manera Semestral por la Dirección de Educación</t>
  </si>
  <si>
    <t>Bitacoras de rehabilitación y mantenimiento  generado de manera Trimestral por la Dirección de Educación</t>
  </si>
  <si>
    <t>Evidencia fográfica y listas de asistencia  generado de manera Trimestral por la Dirección de Educación</t>
  </si>
  <si>
    <t>Reporte generado por CONEVAL generado de manera Sexenal por la Dirección de Desarrollo Comunitario</t>
  </si>
  <si>
    <t xml:space="preserve">Lista de asistencia, evidencia fotográfica generado de manera Semestral por la Departamento de la Instancia de la Mujer </t>
  </si>
  <si>
    <t>Reporte de seguimiento de actividades del Progama Operativo generado de manera Semestral por la Oficina de Proyectos Asistenciales</t>
  </si>
  <si>
    <t>Reporte de seguimiento de actividades del Progama Operativo generado de manera Semestral por la Oficina de Proyectos Asistenciales y Dirección DIF Municipal</t>
  </si>
  <si>
    <t>Reporte de seguimiento de actividades del Progama Operativo generado de manera Trimestral por la Oficina de Proyectos Asistenciales</t>
  </si>
  <si>
    <t>Reporte de seguimiento de actividades del Progama Operativo generado de manera Trimestral por la Departamento de la Unidad Básica de Rehabilitación</t>
  </si>
  <si>
    <t xml:space="preserve">Presupuesto de Egresos, Presuesto SIPINNA generado de manera Semestral por la Secretaria Ejecutiva del Sistema de Protección Integral </t>
  </si>
  <si>
    <t xml:space="preserve">Seguimiento programatico de POAS generado de manera Trimestral por la Secretaria Ejecutiva del Sistema de Protección Integral </t>
  </si>
  <si>
    <t>Reporte de seguimiento de actividades del Progama Operativo generado de manera Trimestral por la Dirección DIF Municipal</t>
  </si>
  <si>
    <t xml:space="preserve">Reporte de seguimiento de actividades del Progama Operativo generado de manera Trimestral por la Secretaria Ejecutiva del Sistema de Protección Integral </t>
  </si>
  <si>
    <t xml:space="preserve">Reporte de seguimiento de actividades del Progama Operativo generado de manera Semestral por la Oficina del Centro de Atención del Adulto Mayor CAAM </t>
  </si>
  <si>
    <t xml:space="preserve">Reporte de seguimiento de actividades del Progama Operativo generado de manera Trimestral por la Oficina del Centro de Atención del Adulto Mayor CAAM </t>
  </si>
  <si>
    <t>Presupuesto de Egresos, Presupuesto Pueblos Indígenas generado de manera Semestral por la Coordinación de Pueblos Indígenas</t>
  </si>
  <si>
    <t>Seguimiento programatico de POAS generado de manera Trimestral por la Coordinación de Pueblos Indígenas</t>
  </si>
  <si>
    <t>Seguimiento programatico de POAS generado de manera Anual por la Coordinación de Pueblos Indígenas</t>
  </si>
  <si>
    <t>Cifras de incidencia delictiva municipal/Reportes de incidencia delictiva/Datos abiertos de incidencia deliciva emitidos por el Secretariado Ejecutivo Nacional de Seguridad Pública.  generado de manera Anual por la Dirección de Seguridad Pública y Tránsito Municipal</t>
  </si>
  <si>
    <t>Informe detallado de la capacidad institucional emitido por la Dirección de Seguridad Pública generado de manera Anual por la Dirección de Seguridad Pública y Tránsito Municipal</t>
  </si>
  <si>
    <t>Informe de valoración de instalaciones emitido por la Dirección de Seguridad Pública generado de manera Semestral por la Dirección de Seguridad Pública y Tránsito Municipal</t>
  </si>
  <si>
    <t>Reporte de avances físicos emitido por la Dirección de Obras Públicas generado de manera Trimestral por la Dirección de Seguridad Pública y Tránsito Municipal</t>
  </si>
  <si>
    <t>Formato complementario de Analitico de Servicios Personales del Prespuesto de Egresos Municipal generado de manera Anual por la Dirección de Seguridad Pública y Tránsito Municipal</t>
  </si>
  <si>
    <t>Poliza se seguro de vida y gastos médicos generado de manera Trimestral por la Dirección de Seguridad Pública y Tránsito Municipal</t>
  </si>
  <si>
    <t>Informe detallado de la  Capacitación, certificación y evaluación continua a los elementos de la Dirección de Seguridad Pública y Tránsito Municipal generado de manera Semestral por la Dirección de Seguridad Pública y Tránsito Municipal</t>
  </si>
  <si>
    <t>Reporte analitico del presupuesto de egresos generado por el SAACG generado de manera Trimestral por la Dirección de Seguridad Pública y Tránsito Municipal</t>
  </si>
  <si>
    <t>Constancias de capacitación y reporte ejecutivo de elementos capacitados generado de manera Trimestral por la Dirección de Seguridad Pública y Tránsito Municipal</t>
  </si>
  <si>
    <t>Reporte de la Dirección de Inventarios y Almacén generado de manera Semestral por la Dirección de Seguridad Pública y Tránsito Municipal</t>
  </si>
  <si>
    <t>Formato de Resguardo de bienes muebles generado de manera Semestral por la Dirección de Seguridad Pública y Tránsito Municipal</t>
  </si>
  <si>
    <t>Formato de requisiciones y reporte ejecutivo de mantemientos emitido por la Dirección de Seguridad Pública generado de manera Trimestral por la Dirección de Seguridad Pública y Tránsito Municipal</t>
  </si>
  <si>
    <t>Copia de facturas de la compras realizadas generado de manera Semestral por la Dirección de Seguridad Pública y Tránsito Municipal</t>
  </si>
  <si>
    <t>Copia de facturas de la compra de vestuarios y uniformes generado de manera Trimestral por la Dirección de Seguridad Pública y Tránsito Municipal</t>
  </si>
  <si>
    <t>Copia de facturas de la compra de prendas de protección generado de manera Trimestral por la Dirección de Seguridad Pública y Tránsito Municipal</t>
  </si>
  <si>
    <t>Copia de facturas de la compra de materiales de seguridad pública generado de manera Trimestral por la Dirección de Seguridad Pública y Tránsito Municipal</t>
  </si>
  <si>
    <t>Copia de facturas de la compra de equipo de radio comunicación generado de manera Trimestral por la Dirección de Seguridad Pública y Tránsito Municipal</t>
  </si>
  <si>
    <t>Índice básico de las ciudades prósperas ONU-HABITAT generado de manera Sexenal por la Coordinación de Medio Ambiente y Recursos Naturales</t>
  </si>
  <si>
    <t>Inventario de Registros climatológicos por decadada SEMARNAT generado de manera Anual por la Coordinación de Medio Ambiente y Recursos Naturales</t>
  </si>
  <si>
    <t>Reporte de seguimiento de metas de los programas  operativos generado de manera Trimestral por la Coordinación de Medio Ambiente y Recursos Naturales</t>
  </si>
  <si>
    <t>Reporte específico del Presupuesto deEgresos generado de manera Semestral por la Dirección General de Obras Públicas</t>
  </si>
  <si>
    <t>Índice básico de las ciudades prósperas ONU-HABITAT generado de manera Anual por la Coordinación de Medio Ambiente y Recursos Naturales</t>
  </si>
  <si>
    <t>Reporte de seguimiento de metas de los programas  operativos generado de manera Semestral por la Coordinación de Medio Ambiente y Recursos Naturales</t>
  </si>
  <si>
    <t>Reporte específico del Presupuesto deEgresos generado de manera Trimestral por la Departamento del Servicio de Limpias</t>
  </si>
  <si>
    <t>Contrato de compra venta generado de manera Anual por la Departamento del Servicio de Limpias</t>
  </si>
  <si>
    <t>Informe de Pobreza CONEVAL   generado de manera Anual por la Dirección General de Obras Públicas</t>
  </si>
  <si>
    <t>Informe de Pobreza CONEVAL generado de manera Anual por la  Dirección General de Obras Públicas</t>
  </si>
  <si>
    <t>Matriz de Inversión para el Desarrollo (MIDS) Programas Sociales (SIIPSO) generado de manera Semestral por la  Dirección General de Obras Públicas</t>
  </si>
  <si>
    <t>Matriz de Inversión para el Desarrollo (MIDS) Programas Sociales (SIIPSO) generado de manera Semestral por la Departamento de Maquinaria y Equipo</t>
  </si>
  <si>
    <t>Matriz de Inversión para el Desarrollo (MIDS) Programas Sociales (SIIPSO) generado de manera Trimestral por la  Dirección General de Obras Públicas</t>
  </si>
  <si>
    <t>Sistema de Formato Único   generado de manera Trimestral por la  Dirección General de Obras Públicas</t>
  </si>
  <si>
    <t>Actas de instalación generado de manera Trimestral por la  Dirección General de Obras Públicas</t>
  </si>
  <si>
    <t>Informe anual sobre la situación de pobreza y rezago social  generado de manera Anual por la Dirección General de Obras Públicas</t>
  </si>
  <si>
    <t>Listado de obras realizadas en el municipio generado de manera Anual por la Dirección de Planeación</t>
  </si>
  <si>
    <t>Reporte de seguimiento de metas de los Programas Operativos Anuales generado de manera Anual por la Departamento del Servicio de Limpias</t>
  </si>
  <si>
    <t>Reporte especifico del Presupuesto de Egresos generado de manera Anual por la Dirección de Planeación</t>
  </si>
  <si>
    <t>Reporte de seguimiento de metas de los Programas Operativos Anuales generado de manera Trimestral por la Coordinación de Alumbrado Público</t>
  </si>
  <si>
    <t>Listado de obras realizadas en el municipio generado de manera Semestral por la  Dirección General de Obras Públicas</t>
  </si>
  <si>
    <t>Reporte de seguimiento de metas de los Programas Operativos Anuales generado de manera Trimestral por la Coordinación de Mercado Municipal</t>
  </si>
  <si>
    <t>Reporte emitido por el área de parques y jardines generado de manera Anual por la Coordinación de Parques y Jardines</t>
  </si>
  <si>
    <t>Reporte de seguimiento de metas de los Programas Operativos Anuales generado de manera Trimestral por la Coordinación de Parques y Jardines</t>
  </si>
  <si>
    <t>Reglamento publicado generado de manera Anual por la Coordinación de Panteón Municipal</t>
  </si>
  <si>
    <t>Reporte de seguimiento de metas de los Programas Operativos Anuales generado de manera Trimestral por la Coordinación de Panteón Municipal</t>
  </si>
  <si>
    <t>Reporte de seguimiento de metas de los Programas Operativos Anuales generado de manera Trimestral por la Coordinación de Drenaje y Alcantarillado</t>
  </si>
  <si>
    <t>Reporte de recursos ejercidos reportado el control de requisiciones generado de manera Semestral por la Tesorería Municipal</t>
  </si>
  <si>
    <t>Constancia de participación emitida por la instancia capacitadora reporatado de manera Trimestral por la Tesorería Municipal</t>
  </si>
  <si>
    <t>Reporte de recursos ejercidos generado por el control de requisiciones de manera Trimestral por la Tesorería Municipal</t>
  </si>
  <si>
    <t>Verde</t>
  </si>
  <si>
    <t>Rojo</t>
  </si>
  <si>
    <t>Presuesto Instancia de la Mujer generado de manera Semestral por la Dirección de Planeación</t>
  </si>
  <si>
    <t>Presupuesto de Egresos generado de manera Anual por la Dirección de Planeación</t>
  </si>
  <si>
    <t>Seguimiento programatico de POAS generado de manera Trimestral por la Dirección de Planeación</t>
  </si>
  <si>
    <t>Amarillo</t>
  </si>
  <si>
    <t>Mexico ¿cómo vamos? Índice de progreso social 2019 generado de manera Sexenal por la Coordinación de Medio Ambiente y sus Recursos Naturales</t>
  </si>
  <si>
    <t>Permite conocer la proporción de proyectos registrados en la MIDS</t>
  </si>
  <si>
    <t>4to.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</si>
</sst>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quot;$&quot;* #,##0.00_-;_-&quot;$&quot;* &quot;-&quot;??_-;_-@_-"/>
    <numFmt numFmtId="43" formatCode="_-* #,##0.00_-;\-* #,##0.00_-;_-* &quot;-&quot;??_-;_-@_-"/>
    <numFmt numFmtId="164" formatCode="0.000%"/>
    <numFmt numFmtId="165" formatCode="#,##0.000"/>
    <numFmt numFmtId="166" formatCode="0.0%"/>
  </numFmts>
  <fonts count="25"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0"/>
      <color rgb="FF000000"/>
      <name val="Arial"/>
      <family val="2"/>
    </font>
    <font>
      <sz val="9"/>
      <color rgb="FF000000"/>
      <name val="Arial Narrow"/>
      <family val="2"/>
    </font>
    <font>
      <b/>
      <sz val="11"/>
      <color rgb="FF000000"/>
      <name val="Arial Narrow"/>
      <family val="2"/>
    </font>
    <font>
      <sz val="11"/>
      <color rgb="FF000000"/>
      <name val="Calibri"/>
      <family val="2"/>
    </font>
    <font>
      <sz val="10"/>
      <name val="Arial"/>
      <family val="2"/>
    </font>
    <font>
      <sz val="10"/>
      <name val="Arial Narrow"/>
      <family val="2"/>
    </font>
    <font>
      <sz val="11"/>
      <color theme="1"/>
      <name val="Arial Narrow"/>
      <family val="2"/>
    </font>
    <font>
      <sz val="11"/>
      <color rgb="FF000000"/>
      <name val="Calibri"/>
      <family val="2"/>
      <charset val="1"/>
    </font>
    <font>
      <sz val="10"/>
      <name val="Arial"/>
      <family val="2"/>
      <charset val="1"/>
    </font>
    <font>
      <sz val="11"/>
      <color rgb="FF000000"/>
      <name val="Arial Narrow"/>
      <family val="2"/>
    </font>
    <font>
      <b/>
      <sz val="10"/>
      <name val="Calibri"/>
      <family val="2"/>
      <scheme val="minor"/>
    </font>
    <font>
      <b/>
      <sz val="10"/>
      <color rgb="FF000000"/>
      <name val="Arial Narrow"/>
      <family val="2"/>
    </font>
    <font>
      <sz val="11"/>
      <color rgb="FF000000"/>
      <name val="Calibri"/>
      <family val="2"/>
      <charset val="204"/>
    </font>
    <font>
      <sz val="10"/>
      <color rgb="FF000000"/>
      <name val="Arial Narrow"/>
      <family val="2"/>
    </font>
    <font>
      <b/>
      <sz val="9"/>
      <color rgb="FF000000"/>
      <name val="Arial Narrow"/>
      <family val="2"/>
    </font>
    <font>
      <sz val="11"/>
      <color indexed="8"/>
      <name val="Calibri"/>
      <family val="2"/>
      <scheme val="minor"/>
    </font>
    <font>
      <sz val="14"/>
      <color theme="0"/>
      <name val="Arial Narrow"/>
      <family val="2"/>
    </font>
    <font>
      <b/>
      <sz val="16"/>
      <color theme="0"/>
      <name val="Arial Narrow"/>
      <family val="2"/>
    </font>
    <font>
      <b/>
      <sz val="9"/>
      <color indexed="81"/>
      <name val="Tahoma"/>
      <family val="2"/>
    </font>
    <font>
      <sz val="11"/>
      <name val="Arial Narrow"/>
      <family val="2"/>
    </font>
    <font>
      <b/>
      <sz val="14"/>
      <color rgb="FFFF0000"/>
      <name val="Calibri"/>
      <family val="2"/>
    </font>
  </fonts>
  <fills count="23">
    <fill>
      <patternFill patternType="none"/>
    </fill>
    <fill>
      <patternFill patternType="gray125"/>
    </fill>
    <fill>
      <patternFill patternType="none"/>
    </fill>
    <fill>
      <patternFill patternType="solid">
        <fgColor theme="8" tint="0.59999389629810485"/>
        <bgColor rgb="FFFFFFFF"/>
      </patternFill>
    </fill>
    <fill>
      <patternFill patternType="solid">
        <fgColor theme="8" tint="0.59999389629810485"/>
        <bgColor indexed="64"/>
      </patternFill>
    </fill>
    <fill>
      <patternFill patternType="solid">
        <fgColor theme="0" tint="-0.34998626667073579"/>
        <bgColor indexed="64"/>
      </patternFill>
    </fill>
    <fill>
      <patternFill patternType="solid">
        <fgColor theme="6" tint="0.79998168889431442"/>
        <bgColor rgb="FFFFFFFF"/>
      </patternFill>
    </fill>
    <fill>
      <patternFill patternType="solid">
        <fgColor theme="8" tint="0.79998168889431442"/>
        <bgColor rgb="FFFFFFFF"/>
      </patternFill>
    </fill>
    <fill>
      <patternFill patternType="solid">
        <fgColor theme="3" tint="-9.9978637043366805E-2"/>
        <bgColor rgb="FFFFFFFF"/>
      </patternFill>
    </fill>
    <fill>
      <patternFill patternType="solid">
        <fgColor theme="4" tint="0.79998168889431442"/>
        <bgColor rgb="FFFFFFFF"/>
      </patternFill>
    </fill>
    <fill>
      <patternFill patternType="solid">
        <fgColor theme="5" tint="0.79998168889431442"/>
        <bgColor rgb="FFFFFFFF"/>
      </patternFill>
    </fill>
    <fill>
      <patternFill patternType="solid">
        <fgColor theme="0" tint="-4.9989318521683403E-2"/>
        <bgColor rgb="FFFFFFFF"/>
      </patternFill>
    </fill>
    <fill>
      <patternFill patternType="solid">
        <fgColor theme="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1" tint="0.499984740745262"/>
        <bgColor indexed="64"/>
      </patternFill>
    </fill>
    <fill>
      <patternFill patternType="solid">
        <fgColor theme="3" tint="-9.9978637043366805E-2"/>
        <bgColor indexed="64"/>
      </patternFill>
    </fill>
    <fill>
      <patternFill patternType="solid">
        <fgColor theme="4" tint="0.79998168889431442"/>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s>
  <borders count="12">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s>
  <cellStyleXfs count="25">
    <xf numFmtId="0" fontId="0" fillId="0" borderId="0"/>
    <xf numFmtId="43" fontId="7"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7" fillId="0" borderId="0"/>
    <xf numFmtId="9" fontId="7" fillId="0" borderId="0" applyFont="0" applyFill="0" applyBorder="0" applyAlignment="0" applyProtection="0"/>
    <xf numFmtId="0" fontId="3" fillId="2" borderId="1"/>
    <xf numFmtId="0" fontId="8" fillId="2" borderId="1"/>
    <xf numFmtId="0" fontId="8" fillId="2" borderId="1"/>
    <xf numFmtId="0" fontId="11" fillId="2" borderId="1"/>
    <xf numFmtId="0" fontId="12" fillId="2" borderId="1"/>
    <xf numFmtId="0" fontId="12" fillId="2" borderId="1"/>
    <xf numFmtId="9" fontId="11" fillId="2" borderId="1" applyBorder="0" applyProtection="0"/>
    <xf numFmtId="0" fontId="2" fillId="2" borderId="1"/>
    <xf numFmtId="0" fontId="16" fillId="2" borderId="1"/>
    <xf numFmtId="0" fontId="7" fillId="2" borderId="1"/>
    <xf numFmtId="0" fontId="4" fillId="2" borderId="1"/>
    <xf numFmtId="43" fontId="7" fillId="2" borderId="1" applyFont="0" applyFill="0" applyBorder="0" applyAlignment="0" applyProtection="0"/>
    <xf numFmtId="0" fontId="4" fillId="2" borderId="1"/>
    <xf numFmtId="0" fontId="1" fillId="2" borderId="1"/>
    <xf numFmtId="0" fontId="19" fillId="2" borderId="1"/>
    <xf numFmtId="43" fontId="19" fillId="2" borderId="1" applyFont="0" applyFill="0" applyBorder="0" applyAlignment="0" applyProtection="0"/>
    <xf numFmtId="44" fontId="7" fillId="0" borderId="0" applyFont="0" applyFill="0" applyBorder="0" applyAlignment="0" applyProtection="0"/>
  </cellStyleXfs>
  <cellXfs count="141">
    <xf numFmtId="0" fontId="0" fillId="0" borderId="0" xfId="0"/>
    <xf numFmtId="2" fontId="5" fillId="0" borderId="0" xfId="3" applyNumberFormat="1" applyFont="1"/>
    <xf numFmtId="0" fontId="14" fillId="0" borderId="0" xfId="0" applyFont="1" applyAlignment="1">
      <alignment horizontal="center" vertical="center"/>
    </xf>
    <xf numFmtId="0" fontId="13" fillId="0" borderId="0" xfId="0" applyFont="1"/>
    <xf numFmtId="0" fontId="17" fillId="0" borderId="2" xfId="0" applyFont="1" applyBorder="1" applyAlignment="1">
      <alignment horizontal="left" vertical="center" wrapText="1"/>
    </xf>
    <xf numFmtId="0" fontId="13" fillId="0" borderId="2" xfId="0" applyFont="1" applyBorder="1" applyAlignment="1">
      <alignment horizontal="center" vertical="center"/>
    </xf>
    <xf numFmtId="0" fontId="13" fillId="0" borderId="2" xfId="0" applyFont="1" applyBorder="1" applyAlignment="1">
      <alignment horizontal="center" vertical="center" wrapText="1"/>
    </xf>
    <xf numFmtId="0" fontId="9" fillId="0" borderId="2" xfId="0" applyFont="1" applyBorder="1" applyAlignment="1">
      <alignment horizontal="left" vertical="center" wrapText="1"/>
    </xf>
    <xf numFmtId="0" fontId="17" fillId="0" borderId="0" xfId="0" applyFont="1" applyAlignment="1">
      <alignment horizontal="left" vertical="center" wrapText="1"/>
    </xf>
    <xf numFmtId="0" fontId="13" fillId="0" borderId="0" xfId="0" applyFont="1" applyAlignment="1">
      <alignment horizontal="center" wrapText="1"/>
    </xf>
    <xf numFmtId="0" fontId="6" fillId="5" borderId="3" xfId="0" applyFont="1" applyFill="1" applyBorder="1"/>
    <xf numFmtId="0" fontId="6" fillId="5" borderId="4" xfId="0" applyFont="1" applyFill="1" applyBorder="1"/>
    <xf numFmtId="0" fontId="6" fillId="5" borderId="5" xfId="0" applyFont="1" applyFill="1" applyBorder="1"/>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49" fontId="18" fillId="6" borderId="2" xfId="2" applyNumberFormat="1" applyFont="1" applyFill="1" applyBorder="1" applyAlignment="1">
      <alignment horizontal="left" vertical="center" wrapText="1"/>
    </xf>
    <xf numFmtId="49" fontId="18" fillId="7" borderId="2" xfId="2" applyNumberFormat="1" applyFont="1" applyFill="1" applyBorder="1" applyAlignment="1">
      <alignment horizontal="center" vertical="center" wrapText="1"/>
    </xf>
    <xf numFmtId="49" fontId="18" fillId="6" borderId="2" xfId="2" applyNumberFormat="1" applyFont="1" applyFill="1" applyBorder="1" applyAlignment="1">
      <alignment horizontal="center" vertical="center" wrapText="1"/>
    </xf>
    <xf numFmtId="2" fontId="18" fillId="8" borderId="2" xfId="2" applyNumberFormat="1" applyFont="1" applyFill="1" applyBorder="1" applyAlignment="1">
      <alignment horizontal="center" vertical="center" wrapText="1"/>
    </xf>
    <xf numFmtId="2" fontId="18" fillId="9" borderId="2" xfId="2" applyNumberFormat="1" applyFont="1" applyFill="1" applyBorder="1" applyAlignment="1">
      <alignment horizontal="center" vertical="center" wrapText="1"/>
    </xf>
    <xf numFmtId="2" fontId="18" fillId="10" borderId="2" xfId="2" applyNumberFormat="1" applyFont="1" applyFill="1" applyBorder="1" applyAlignment="1">
      <alignment horizontal="center" vertical="center" wrapText="1"/>
    </xf>
    <xf numFmtId="2" fontId="18" fillId="11" borderId="2" xfId="2" applyNumberFormat="1" applyFont="1" applyFill="1" applyBorder="1" applyAlignment="1">
      <alignment horizontal="center" vertical="center" wrapText="1"/>
    </xf>
    <xf numFmtId="9" fontId="13" fillId="13" borderId="2" xfId="0" applyNumberFormat="1" applyFont="1" applyFill="1" applyBorder="1" applyAlignment="1">
      <alignment horizontal="center" vertical="center" wrapText="1"/>
    </xf>
    <xf numFmtId="9" fontId="13" fillId="13" borderId="2" xfId="7" applyFont="1" applyFill="1" applyBorder="1" applyAlignment="1">
      <alignment horizontal="center" vertical="center" wrapText="1"/>
    </xf>
    <xf numFmtId="9" fontId="13" fillId="14" borderId="2" xfId="7" quotePrefix="1" applyFont="1" applyFill="1" applyBorder="1" applyAlignment="1">
      <alignment horizontal="center" vertical="center" wrapText="1"/>
    </xf>
    <xf numFmtId="0" fontId="13" fillId="0" borderId="2" xfId="0" applyFont="1" applyBorder="1" applyAlignment="1">
      <alignment vertical="center" wrapText="1"/>
    </xf>
    <xf numFmtId="0" fontId="10" fillId="0" borderId="2" xfId="8" applyFont="1" applyFill="1" applyBorder="1" applyAlignment="1">
      <alignment horizontal="center" vertical="center" wrapText="1"/>
    </xf>
    <xf numFmtId="2" fontId="13" fillId="0" borderId="2" xfId="3" applyNumberFormat="1" applyFont="1" applyBorder="1" applyAlignment="1">
      <alignment horizontal="center" vertical="center" wrapText="1"/>
    </xf>
    <xf numFmtId="2" fontId="13" fillId="0" borderId="2" xfId="3" applyNumberFormat="1" applyFont="1" applyBorder="1" applyAlignment="1">
      <alignment vertical="center" wrapText="1"/>
    </xf>
    <xf numFmtId="10" fontId="13" fillId="0" borderId="2" xfId="7" applyNumberFormat="1" applyFont="1" applyBorder="1" applyAlignment="1">
      <alignment horizontal="center" vertical="center" wrapText="1"/>
    </xf>
    <xf numFmtId="10" fontId="13" fillId="0" borderId="2" xfId="7" applyNumberFormat="1" applyFont="1" applyFill="1" applyBorder="1" applyAlignment="1">
      <alignment horizontal="center" vertical="center" wrapText="1"/>
    </xf>
    <xf numFmtId="9" fontId="13" fillId="0" borderId="2" xfId="0" applyNumberFormat="1" applyFont="1" applyBorder="1" applyAlignment="1">
      <alignment horizontal="center" vertical="center" wrapText="1"/>
    </xf>
    <xf numFmtId="9" fontId="13" fillId="0" borderId="2" xfId="7" quotePrefix="1" applyFont="1" applyFill="1" applyBorder="1" applyAlignment="1">
      <alignment horizontal="center" vertical="center" wrapText="1"/>
    </xf>
    <xf numFmtId="9" fontId="13" fillId="0" borderId="2" xfId="7" applyFont="1" applyFill="1" applyBorder="1" applyAlignment="1">
      <alignment horizontal="center" vertical="center" wrapText="1"/>
    </xf>
    <xf numFmtId="0" fontId="0" fillId="15" borderId="1" xfId="0" applyFill="1" applyBorder="1"/>
    <xf numFmtId="0" fontId="20" fillId="15" borderId="1" xfId="0" applyFont="1" applyFill="1" applyBorder="1" applyAlignment="1">
      <alignment vertical="center"/>
    </xf>
    <xf numFmtId="0" fontId="21" fillId="15" borderId="1" xfId="0" applyFont="1" applyFill="1" applyBorder="1" applyAlignment="1">
      <alignment vertical="center"/>
    </xf>
    <xf numFmtId="49" fontId="18" fillId="7" borderId="2" xfId="20" applyNumberFormat="1" applyFont="1" applyFill="1" applyBorder="1" applyAlignment="1">
      <alignment horizontal="center" vertical="center" wrapText="1"/>
    </xf>
    <xf numFmtId="49" fontId="18" fillId="6" borderId="2" xfId="20" applyNumberFormat="1" applyFont="1" applyFill="1" applyBorder="1" applyAlignment="1">
      <alignment horizontal="center" vertical="center" wrapText="1"/>
    </xf>
    <xf numFmtId="49" fontId="18" fillId="3" borderId="2" xfId="20" applyNumberFormat="1" applyFont="1" applyFill="1" applyBorder="1" applyAlignment="1">
      <alignment horizontal="center" vertical="center" wrapText="1"/>
    </xf>
    <xf numFmtId="49" fontId="18" fillId="3" borderId="2" xfId="20" applyNumberFormat="1" applyFont="1" applyFill="1" applyBorder="1" applyAlignment="1">
      <alignment horizontal="left" vertical="center" wrapText="1"/>
    </xf>
    <xf numFmtId="2" fontId="18" fillId="3" borderId="2" xfId="20" applyNumberFormat="1" applyFont="1" applyFill="1" applyBorder="1" applyAlignment="1">
      <alignment horizontal="center" vertical="center" wrapText="1"/>
    </xf>
    <xf numFmtId="49" fontId="18" fillId="6" borderId="2" xfId="20" applyNumberFormat="1" applyFont="1" applyFill="1" applyBorder="1" applyAlignment="1">
      <alignment horizontal="left" vertical="center" wrapText="1"/>
    </xf>
    <xf numFmtId="2" fontId="13" fillId="0" borderId="2" xfId="7" applyNumberFormat="1" applyFont="1" applyBorder="1" applyAlignment="1">
      <alignment horizontal="center" vertical="center" wrapText="1"/>
    </xf>
    <xf numFmtId="9" fontId="23" fillId="2" borderId="2" xfId="0" applyNumberFormat="1" applyFont="1" applyFill="1" applyBorder="1" applyAlignment="1">
      <alignment horizontal="center" vertical="center" wrapText="1"/>
    </xf>
    <xf numFmtId="9" fontId="10" fillId="2" borderId="2" xfId="0" applyNumberFormat="1" applyFont="1" applyFill="1" applyBorder="1" applyAlignment="1">
      <alignment horizontal="center" vertical="center" wrapText="1"/>
    </xf>
    <xf numFmtId="10" fontId="10" fillId="2" borderId="2" xfId="7" applyNumberFormat="1" applyFont="1" applyFill="1" applyBorder="1" applyAlignment="1">
      <alignment horizontal="center" vertical="center" wrapText="1"/>
    </xf>
    <xf numFmtId="2" fontId="10" fillId="2" borderId="2" xfId="0" applyNumberFormat="1" applyFont="1" applyFill="1" applyBorder="1" applyAlignment="1">
      <alignment horizontal="center" vertical="center" wrapText="1"/>
    </xf>
    <xf numFmtId="0" fontId="10" fillId="2" borderId="2" xfId="0" applyFont="1" applyFill="1" applyBorder="1" applyAlignment="1">
      <alignment horizontal="center" vertical="center" wrapText="1"/>
    </xf>
    <xf numFmtId="9" fontId="10" fillId="2" borderId="2" xfId="7" applyFont="1" applyFill="1" applyBorder="1" applyAlignment="1">
      <alignment horizontal="center" vertical="center" wrapText="1"/>
    </xf>
    <xf numFmtId="44" fontId="10" fillId="2" borderId="2" xfId="24" applyFont="1" applyFill="1" applyBorder="1" applyAlignment="1">
      <alignment horizontal="center" vertical="center" wrapText="1"/>
    </xf>
    <xf numFmtId="10" fontId="10" fillId="2" borderId="2" xfId="0" applyNumberFormat="1" applyFont="1" applyFill="1" applyBorder="1" applyAlignment="1">
      <alignment horizontal="center" vertical="center" wrapText="1"/>
    </xf>
    <xf numFmtId="9" fontId="10" fillId="2" borderId="2" xfId="7" applyNumberFormat="1" applyFont="1" applyFill="1" applyBorder="1" applyAlignment="1">
      <alignment horizontal="center" vertical="center" wrapText="1"/>
    </xf>
    <xf numFmtId="166" fontId="10" fillId="2" borderId="2" xfId="7" applyNumberFormat="1" applyFont="1" applyFill="1" applyBorder="1" applyAlignment="1">
      <alignment horizontal="center" vertical="center" wrapText="1"/>
    </xf>
    <xf numFmtId="166" fontId="10" fillId="2" borderId="2" xfId="0" applyNumberFormat="1" applyFont="1" applyFill="1" applyBorder="1" applyAlignment="1">
      <alignment horizontal="center" vertical="center" wrapText="1"/>
    </xf>
    <xf numFmtId="2" fontId="13" fillId="0" borderId="0" xfId="3" applyNumberFormat="1" applyFont="1"/>
    <xf numFmtId="9" fontId="13" fillId="12" borderId="2" xfId="7" applyFont="1" applyFill="1" applyBorder="1" applyAlignment="1">
      <alignment horizontal="center" vertical="center" wrapText="1"/>
    </xf>
    <xf numFmtId="2" fontId="13" fillId="0" borderId="2" xfId="3" applyNumberFormat="1" applyFont="1" applyFill="1" applyBorder="1" applyAlignment="1">
      <alignment horizontal="center" vertical="center" wrapText="1"/>
    </xf>
    <xf numFmtId="9" fontId="23" fillId="0" borderId="2" xfId="0" applyNumberFormat="1" applyFont="1" applyFill="1" applyBorder="1" applyAlignment="1">
      <alignment horizontal="center" vertical="center" wrapText="1"/>
    </xf>
    <xf numFmtId="9" fontId="13" fillId="12" borderId="2" xfId="0" applyNumberFormat="1" applyFont="1" applyFill="1" applyBorder="1" applyAlignment="1">
      <alignment horizontal="center" vertical="center" wrapText="1"/>
    </xf>
    <xf numFmtId="10" fontId="23" fillId="0" borderId="2" xfId="0" applyNumberFormat="1" applyFont="1" applyFill="1" applyBorder="1" applyAlignment="1">
      <alignment horizontal="center" vertical="center" wrapText="1"/>
    </xf>
    <xf numFmtId="2" fontId="13" fillId="0" borderId="2" xfId="7" applyNumberFormat="1" applyFont="1" applyFill="1" applyBorder="1" applyAlignment="1">
      <alignment horizontal="center" vertical="center" wrapText="1"/>
    </xf>
    <xf numFmtId="9" fontId="13" fillId="0" borderId="2" xfId="7" applyFont="1" applyBorder="1" applyAlignment="1">
      <alignment horizontal="center" vertical="center" wrapText="1"/>
    </xf>
    <xf numFmtId="9" fontId="10" fillId="0" borderId="2" xfId="7" applyFont="1" applyFill="1" applyBorder="1" applyAlignment="1">
      <alignment horizontal="center" vertical="center" wrapText="1"/>
    </xf>
    <xf numFmtId="10" fontId="23" fillId="2" borderId="2" xfId="0" applyNumberFormat="1" applyFont="1" applyFill="1" applyBorder="1" applyAlignment="1">
      <alignment horizontal="center" vertical="center" wrapText="1"/>
    </xf>
    <xf numFmtId="1" fontId="23" fillId="2"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164" fontId="10" fillId="2" borderId="2" xfId="7" applyNumberFormat="1" applyFont="1" applyFill="1" applyBorder="1" applyAlignment="1">
      <alignment horizontal="center" vertical="center" wrapText="1"/>
    </xf>
    <xf numFmtId="165" fontId="10" fillId="2" borderId="2" xfId="0" applyNumberFormat="1" applyFont="1" applyFill="1" applyBorder="1" applyAlignment="1">
      <alignment horizontal="center" vertical="center" wrapText="1"/>
    </xf>
    <xf numFmtId="10" fontId="10" fillId="2" borderId="2" xfId="7" applyNumberFormat="1" applyFont="1" applyFill="1" applyBorder="1" applyAlignment="1">
      <alignment horizontal="center" vertical="center"/>
    </xf>
    <xf numFmtId="4" fontId="10" fillId="2" borderId="2" xfId="0" applyNumberFormat="1" applyFont="1" applyFill="1" applyBorder="1" applyAlignment="1">
      <alignment horizontal="center" vertical="center" wrapText="1"/>
    </xf>
    <xf numFmtId="0" fontId="10" fillId="2" borderId="2" xfId="0" applyFont="1" applyFill="1" applyBorder="1" applyAlignment="1">
      <alignment vertical="center"/>
    </xf>
    <xf numFmtId="10" fontId="13" fillId="12" borderId="2" xfId="0" applyNumberFormat="1" applyFont="1" applyFill="1" applyBorder="1" applyAlignment="1">
      <alignment horizontal="center" vertical="center" wrapText="1"/>
    </xf>
    <xf numFmtId="166" fontId="13" fillId="12" borderId="2" xfId="7" applyNumberFormat="1" applyFont="1" applyFill="1" applyBorder="1" applyAlignment="1">
      <alignment horizontal="center" vertical="center" wrapText="1"/>
    </xf>
    <xf numFmtId="10" fontId="13" fillId="12" borderId="2" xfId="7" applyNumberFormat="1" applyFont="1" applyFill="1" applyBorder="1" applyAlignment="1">
      <alignment horizontal="center" vertical="center" wrapText="1"/>
    </xf>
    <xf numFmtId="2" fontId="13" fillId="12" borderId="2" xfId="7" applyNumberFormat="1" applyFont="1" applyFill="1" applyBorder="1" applyAlignment="1">
      <alignment horizontal="center" vertical="center" wrapText="1"/>
    </xf>
    <xf numFmtId="9" fontId="13" fillId="0" borderId="2" xfId="0" applyNumberFormat="1" applyFont="1" applyFill="1" applyBorder="1" applyAlignment="1">
      <alignment horizontal="center" vertical="center" wrapText="1"/>
    </xf>
    <xf numFmtId="2" fontId="5" fillId="0" borderId="0" xfId="3" applyNumberFormat="1" applyFont="1" applyFill="1"/>
    <xf numFmtId="9" fontId="5" fillId="0" borderId="0" xfId="7" applyFont="1" applyFill="1"/>
    <xf numFmtId="9" fontId="0" fillId="0" borderId="0" xfId="7" applyFont="1" applyFill="1"/>
    <xf numFmtId="0" fontId="20" fillId="16" borderId="1" xfId="0" applyFont="1" applyFill="1" applyBorder="1" applyAlignment="1">
      <alignment vertical="center"/>
    </xf>
    <xf numFmtId="9" fontId="20" fillId="16" borderId="1" xfId="7" applyFont="1" applyFill="1" applyBorder="1" applyAlignment="1">
      <alignment vertical="center"/>
    </xf>
    <xf numFmtId="2" fontId="18" fillId="17" borderId="2" xfId="2" applyNumberFormat="1" applyFont="1" applyFill="1" applyBorder="1" applyAlignment="1">
      <alignment horizontal="center" vertical="center" wrapText="1"/>
    </xf>
    <xf numFmtId="1" fontId="20" fillId="15" borderId="1" xfId="0" applyNumberFormat="1" applyFont="1" applyFill="1" applyBorder="1" applyAlignment="1">
      <alignment vertical="center"/>
    </xf>
    <xf numFmtId="1" fontId="18" fillId="6" borderId="2" xfId="20" applyNumberFormat="1" applyFont="1" applyFill="1" applyBorder="1" applyAlignment="1">
      <alignment horizontal="center" vertical="center" wrapText="1"/>
    </xf>
    <xf numFmtId="1" fontId="13" fillId="0" borderId="2" xfId="0" applyNumberFormat="1" applyFont="1" applyBorder="1" applyAlignment="1">
      <alignment horizontal="center" vertical="center" wrapText="1"/>
    </xf>
    <xf numFmtId="1" fontId="13" fillId="0" borderId="2" xfId="3" applyNumberFormat="1" applyFont="1" applyBorder="1" applyAlignment="1">
      <alignment horizontal="center" vertical="center" wrapText="1"/>
    </xf>
    <xf numFmtId="1" fontId="5" fillId="0" borderId="0" xfId="3" applyNumberFormat="1" applyFont="1"/>
    <xf numFmtId="9" fontId="18" fillId="18" borderId="2" xfId="7" applyFont="1" applyFill="1" applyBorder="1" applyAlignment="1">
      <alignment horizontal="center" vertical="center" wrapText="1"/>
    </xf>
    <xf numFmtId="9" fontId="18" fillId="9" borderId="2" xfId="7" applyFont="1" applyFill="1" applyBorder="1" applyAlignment="1">
      <alignment horizontal="center" vertical="center" wrapText="1"/>
    </xf>
    <xf numFmtId="9" fontId="5" fillId="0" borderId="0" xfId="7" applyFont="1"/>
    <xf numFmtId="9" fontId="18" fillId="13" borderId="2" xfId="7" applyFont="1" applyFill="1" applyBorder="1" applyAlignment="1">
      <alignment horizontal="center" vertical="center" wrapText="1"/>
    </xf>
    <xf numFmtId="9" fontId="18" fillId="10" borderId="2" xfId="7" applyFont="1" applyFill="1" applyBorder="1" applyAlignment="1">
      <alignment horizontal="center" vertical="center" wrapText="1"/>
    </xf>
    <xf numFmtId="9" fontId="0" fillId="0" borderId="0" xfId="7" applyFont="1"/>
    <xf numFmtId="9" fontId="18" fillId="11" borderId="2" xfId="7" applyFont="1" applyFill="1" applyBorder="1" applyAlignment="1">
      <alignment horizontal="center" vertical="center" wrapText="1"/>
    </xf>
    <xf numFmtId="166" fontId="13" fillId="0" borderId="2" xfId="7" applyNumberFormat="1" applyFont="1" applyFill="1" applyBorder="1" applyAlignment="1">
      <alignment horizontal="center" vertical="center" wrapText="1"/>
    </xf>
    <xf numFmtId="166" fontId="23" fillId="2" borderId="2" xfId="0" applyNumberFormat="1" applyFont="1" applyFill="1" applyBorder="1" applyAlignment="1">
      <alignment horizontal="center" vertical="center" wrapText="1"/>
    </xf>
    <xf numFmtId="44" fontId="13" fillId="0" borderId="2" xfId="24" applyFont="1" applyFill="1" applyBorder="1" applyAlignment="1">
      <alignment horizontal="center" vertical="center" wrapText="1"/>
    </xf>
    <xf numFmtId="44" fontId="13" fillId="0" borderId="2" xfId="24" applyFont="1" applyBorder="1" applyAlignment="1">
      <alignment horizontal="center" vertical="center" wrapText="1"/>
    </xf>
    <xf numFmtId="44" fontId="13" fillId="12" borderId="2" xfId="24" applyFont="1" applyFill="1" applyBorder="1" applyAlignment="1">
      <alignment horizontal="center" vertical="center" wrapText="1"/>
    </xf>
    <xf numFmtId="9" fontId="18" fillId="3" borderId="2" xfId="7" applyFont="1" applyFill="1" applyBorder="1" applyAlignment="1">
      <alignment horizontal="center" vertical="center" wrapText="1"/>
    </xf>
    <xf numFmtId="9" fontId="13" fillId="19" borderId="2" xfId="7" quotePrefix="1" applyFont="1" applyFill="1" applyBorder="1" applyAlignment="1">
      <alignment horizontal="center" vertical="center" wrapText="1"/>
    </xf>
    <xf numFmtId="9" fontId="13" fillId="21" borderId="2" xfId="7" quotePrefix="1" applyFont="1" applyFill="1" applyBorder="1" applyAlignment="1">
      <alignment horizontal="center" vertical="center" wrapText="1"/>
    </xf>
    <xf numFmtId="9" fontId="0" fillId="0" borderId="0" xfId="0" applyNumberFormat="1"/>
    <xf numFmtId="9" fontId="13" fillId="22" borderId="2" xfId="7" quotePrefix="1" applyFont="1" applyFill="1" applyBorder="1" applyAlignment="1">
      <alignment horizontal="center" vertical="center" wrapText="1"/>
    </xf>
    <xf numFmtId="9" fontId="13" fillId="20" borderId="2" xfId="7" quotePrefix="1" applyFont="1" applyFill="1" applyBorder="1" applyAlignment="1">
      <alignment horizontal="center" vertical="center" wrapText="1"/>
    </xf>
    <xf numFmtId="10" fontId="10" fillId="0" borderId="2" xfId="7" applyNumberFormat="1" applyFont="1" applyFill="1" applyBorder="1" applyAlignment="1">
      <alignment horizontal="center" vertical="center" wrapText="1"/>
    </xf>
    <xf numFmtId="0" fontId="24" fillId="0" borderId="0" xfId="0" applyFont="1" applyFill="1"/>
    <xf numFmtId="0" fontId="13" fillId="0" borderId="2" xfId="0" applyFont="1" applyFill="1" applyBorder="1" applyAlignment="1">
      <alignment horizontal="center" vertical="center" wrapText="1"/>
    </xf>
    <xf numFmtId="49" fontId="15" fillId="7" borderId="11" xfId="2" applyNumberFormat="1" applyFont="1" applyFill="1" applyBorder="1" applyAlignment="1">
      <alignment horizontal="center" vertical="center" wrapText="1"/>
    </xf>
    <xf numFmtId="49" fontId="15" fillId="7" borderId="10" xfId="2" applyNumberFormat="1" applyFont="1" applyFill="1" applyBorder="1" applyAlignment="1">
      <alignment horizontal="center" vertical="center" wrapText="1"/>
    </xf>
    <xf numFmtId="49" fontId="15" fillId="7" borderId="7" xfId="2" applyNumberFormat="1" applyFont="1" applyFill="1" applyBorder="1" applyAlignment="1">
      <alignment horizontal="center" vertical="center" wrapText="1"/>
    </xf>
    <xf numFmtId="0" fontId="15" fillId="10" borderId="8" xfId="2" applyFont="1" applyFill="1" applyBorder="1" applyAlignment="1">
      <alignment horizontal="center" vertical="center" wrapText="1"/>
    </xf>
    <xf numFmtId="0" fontId="15" fillId="10" borderId="9" xfId="2" applyFont="1" applyFill="1" applyBorder="1" applyAlignment="1">
      <alignment horizontal="center" vertical="center" wrapText="1"/>
    </xf>
    <xf numFmtId="0" fontId="15" fillId="10" borderId="6" xfId="2" applyFont="1" applyFill="1" applyBorder="1" applyAlignment="1">
      <alignment horizontal="center" vertical="center" wrapText="1"/>
    </xf>
    <xf numFmtId="0" fontId="15" fillId="11" borderId="8" xfId="2" applyFont="1" applyFill="1" applyBorder="1" applyAlignment="1">
      <alignment horizontal="center" vertical="center" wrapText="1"/>
    </xf>
    <xf numFmtId="0" fontId="15" fillId="11" borderId="9" xfId="2" applyFont="1" applyFill="1" applyBorder="1" applyAlignment="1">
      <alignment horizontal="center" vertical="center" wrapText="1"/>
    </xf>
    <xf numFmtId="0" fontId="15" fillId="11" borderId="6" xfId="2" applyFont="1" applyFill="1" applyBorder="1" applyAlignment="1">
      <alignment horizontal="center" vertical="center" wrapText="1"/>
    </xf>
    <xf numFmtId="0" fontId="15" fillId="4" borderId="2" xfId="0" applyFont="1" applyFill="1" applyBorder="1" applyAlignment="1">
      <alignment horizontal="center" wrapText="1"/>
    </xf>
    <xf numFmtId="0" fontId="15" fillId="8" borderId="8" xfId="2" applyFont="1" applyFill="1" applyBorder="1" applyAlignment="1">
      <alignment horizontal="center" vertical="center" wrapText="1"/>
    </xf>
    <xf numFmtId="0" fontId="15" fillId="8" borderId="9" xfId="2" applyFont="1" applyFill="1" applyBorder="1" applyAlignment="1">
      <alignment horizontal="center" vertical="center" wrapText="1"/>
    </xf>
    <xf numFmtId="0" fontId="15" fillId="8" borderId="6" xfId="2" applyFont="1" applyFill="1" applyBorder="1" applyAlignment="1">
      <alignment horizontal="center" vertical="center" wrapText="1"/>
    </xf>
    <xf numFmtId="0" fontId="15" fillId="9" borderId="8" xfId="2" applyFont="1" applyFill="1" applyBorder="1" applyAlignment="1">
      <alignment horizontal="center" vertical="center" wrapText="1"/>
    </xf>
    <xf numFmtId="0" fontId="15" fillId="9" borderId="9" xfId="2" applyFont="1" applyFill="1" applyBorder="1" applyAlignment="1">
      <alignment horizontal="center" vertical="center" wrapText="1"/>
    </xf>
    <xf numFmtId="0" fontId="15" fillId="9" borderId="6" xfId="2" applyFont="1" applyFill="1" applyBorder="1" applyAlignment="1">
      <alignment horizontal="center" vertical="center" wrapText="1"/>
    </xf>
    <xf numFmtId="49" fontId="15" fillId="6" borderId="11" xfId="2" applyNumberFormat="1" applyFont="1" applyFill="1" applyBorder="1" applyAlignment="1">
      <alignment horizontal="center" vertical="center" wrapText="1"/>
    </xf>
    <xf numFmtId="49" fontId="15" fillId="6" borderId="10" xfId="2" applyNumberFormat="1" applyFont="1" applyFill="1" applyBorder="1" applyAlignment="1">
      <alignment horizontal="center" vertical="center" wrapText="1"/>
    </xf>
    <xf numFmtId="49" fontId="15" fillId="6" borderId="7" xfId="2" applyNumberFormat="1" applyFont="1" applyFill="1" applyBorder="1" applyAlignment="1">
      <alignment horizontal="center" vertical="center" wrapText="1"/>
    </xf>
    <xf numFmtId="49" fontId="15" fillId="3" borderId="11" xfId="2" applyNumberFormat="1" applyFont="1" applyFill="1" applyBorder="1" applyAlignment="1">
      <alignment horizontal="center" vertical="center" wrapText="1"/>
    </xf>
    <xf numFmtId="49" fontId="15" fillId="3" borderId="10" xfId="2" applyNumberFormat="1" applyFont="1" applyFill="1" applyBorder="1" applyAlignment="1">
      <alignment horizontal="center" vertical="center" wrapText="1"/>
    </xf>
    <xf numFmtId="49" fontId="15" fillId="3" borderId="7" xfId="2" applyNumberFormat="1" applyFont="1" applyFill="1" applyBorder="1" applyAlignment="1">
      <alignment horizontal="center" vertical="center" wrapText="1"/>
    </xf>
    <xf numFmtId="49" fontId="15" fillId="3" borderId="8" xfId="2" applyNumberFormat="1" applyFont="1" applyFill="1" applyBorder="1" applyAlignment="1">
      <alignment horizontal="center" vertical="center" wrapText="1"/>
    </xf>
    <xf numFmtId="49" fontId="15" fillId="3" borderId="9" xfId="2" applyNumberFormat="1" applyFont="1" applyFill="1" applyBorder="1" applyAlignment="1">
      <alignment horizontal="center" vertical="center" wrapText="1"/>
    </xf>
    <xf numFmtId="49" fontId="15" fillId="3" borderId="6" xfId="2" applyNumberFormat="1" applyFont="1" applyFill="1" applyBorder="1" applyAlignment="1">
      <alignment horizontal="center" vertical="center" wrapText="1"/>
    </xf>
    <xf numFmtId="0" fontId="6" fillId="5" borderId="2" xfId="0" applyFont="1" applyFill="1" applyBorder="1" applyAlignment="1">
      <alignment horizontal="center"/>
    </xf>
    <xf numFmtId="49" fontId="15" fillId="7" borderId="8" xfId="2" applyNumberFormat="1" applyFont="1" applyFill="1" applyBorder="1" applyAlignment="1">
      <alignment horizontal="center" vertical="center" wrapText="1"/>
    </xf>
    <xf numFmtId="49" fontId="15" fillId="7" borderId="9" xfId="2" applyNumberFormat="1" applyFont="1" applyFill="1" applyBorder="1" applyAlignment="1">
      <alignment horizontal="center" vertical="center" wrapText="1"/>
    </xf>
    <xf numFmtId="49" fontId="15" fillId="7" borderId="6" xfId="2" applyNumberFormat="1" applyFont="1" applyFill="1" applyBorder="1" applyAlignment="1">
      <alignment horizontal="center" vertical="center" wrapText="1"/>
    </xf>
    <xf numFmtId="49" fontId="15" fillId="6" borderId="8" xfId="2" applyNumberFormat="1" applyFont="1" applyFill="1" applyBorder="1" applyAlignment="1">
      <alignment horizontal="center" vertical="center" wrapText="1"/>
    </xf>
    <xf numFmtId="49" fontId="15" fillId="6" borderId="9" xfId="2" applyNumberFormat="1" applyFont="1" applyFill="1" applyBorder="1" applyAlignment="1">
      <alignment horizontal="center" vertical="center" wrapText="1"/>
    </xf>
    <xf numFmtId="49" fontId="15" fillId="6" borderId="6" xfId="2" applyNumberFormat="1" applyFont="1" applyFill="1" applyBorder="1" applyAlignment="1">
      <alignment horizontal="center" vertical="center" wrapText="1"/>
    </xf>
  </cellXfs>
  <cellStyles count="25">
    <cellStyle name="Millares" xfId="1" builtinId="3" customBuiltin="1"/>
    <cellStyle name="Millares 2" xfId="4"/>
    <cellStyle name="Millares 3" xfId="19"/>
    <cellStyle name="Millares 4" xfId="23"/>
    <cellStyle name="Moneda" xfId="24" builtinId="4"/>
    <cellStyle name="Moneda 2" xfId="5"/>
    <cellStyle name="Normal" xfId="0" builtinId="0" customBuiltin="1"/>
    <cellStyle name="Normal 2" xfId="3"/>
    <cellStyle name="Normal 2 2" xfId="10"/>
    <cellStyle name="Normal 2 3" xfId="12"/>
    <cellStyle name="Normal 2 4" xfId="18"/>
    <cellStyle name="Normal 3" xfId="6"/>
    <cellStyle name="Normal 4" xfId="8"/>
    <cellStyle name="Normal 4 2" xfId="2"/>
    <cellStyle name="Normal 4 2 2" xfId="9"/>
    <cellStyle name="Normal 4 2 3" xfId="13"/>
    <cellStyle name="Normal 4 2 4" xfId="20"/>
    <cellStyle name="Normal 4 3" xfId="21"/>
    <cellStyle name="Normal 5" xfId="11"/>
    <cellStyle name="Normal 6" xfId="15"/>
    <cellStyle name="Normal 7" xfId="16"/>
    <cellStyle name="Normal 8" xfId="17"/>
    <cellStyle name="Normal 9" xfId="22"/>
    <cellStyle name="Porcentaje" xfId="7" builtinId="5" customBuiltin="1"/>
    <cellStyle name="Porcentaje 2" xfId="14"/>
  </cellStyles>
  <dxfs count="112">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 uri="smNativeData">
      <pm:charStyles xmlns:pm="smNativeData" id="1582054953" count="1">
        <pm:charStyle name="Normal" fontId="0" Id="1"/>
      </pm:charStyles>
      <pm:colors xmlns:pm="smNativeData" id="1582054953" count="5">
        <pm:color name="Color 24" rgb="D8D8D8"/>
        <pm:color name="Color 25" rgb="95B3D7"/>
        <pm:color name="Color 26" rgb="FFC000"/>
        <pm:color name="Color 27" rgb="B8CCE4"/>
        <pm:color name="Color 28" rgb="8DB4E2"/>
      </pm:colors>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198120</xdr:colOff>
      <xdr:row>0</xdr:row>
      <xdr:rowOff>133199</xdr:rowOff>
    </xdr:from>
    <xdr:to>
      <xdr:col>1</xdr:col>
      <xdr:colOff>304800</xdr:colOff>
      <xdr:row>2</xdr:row>
      <xdr:rowOff>394607</xdr:rowOff>
    </xdr:to>
    <xdr:pic>
      <xdr:nvPicPr>
        <xdr:cNvPr id="2" name="Imagen 1" descr="Logo">
          <a:extLst>
            <a:ext uri="{FF2B5EF4-FFF2-40B4-BE49-F238E27FC236}">
              <a16:creationId xmlns:a16="http://schemas.microsoft.com/office/drawing/2014/main" id="{C90F5EB3-D90A-4EE6-A2D3-823C705CE3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8120" y="133199"/>
          <a:ext cx="1325880" cy="7278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adominguez/Documents/02%20DESEMPE&#209;O/1er%20trim/mpios%20pred/San%20Felipe%20Orizatl&#225;n/6.-%20INFORMACION%20PROGRAMATICA/DES-1%20INDICADORES%20ESTRATEGICOS%20Y%20DE%20GESTI&#211;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EEECE1"/>
      </a:dk2>
      <a:lt2>
        <a:srgbClr val="1F497D"/>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SimSun"/>
        <a:cs typeface="Times New Roma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prstTxWarp prst="textNoShape">
          <a:avLst/>
        </a:prstTxWarp>
        <a:noAutofit/>
      </a:bodyPr>
      <a:lstStyle>
        <a:defPPr>
          <a:defRPr/>
        </a:defPPr>
      </a:lstStyle>
      <a:style>
        <a:lnRef idx="0">
          <a:schemeClr val="accent1"/>
        </a:lnRef>
        <a:fillRef idx="0">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T672"/>
  <sheetViews>
    <sheetView tabSelected="1" topLeftCell="P1" zoomScale="70" zoomScaleNormal="70" workbookViewId="0">
      <selection activeCell="O5" sqref="O5"/>
    </sheetView>
  </sheetViews>
  <sheetFormatPr baseColWidth="10" defaultRowHeight="15" x14ac:dyDescent="0.25"/>
  <cols>
    <col min="1" max="1" width="17.7109375" customWidth="1"/>
    <col min="2" max="2" width="8.28515625" customWidth="1"/>
    <col min="3" max="3" width="9.85546875" customWidth="1"/>
    <col min="4" max="4" width="18.7109375" customWidth="1"/>
    <col min="5" max="5" width="13.28515625" customWidth="1"/>
    <col min="6" max="6" width="13" customWidth="1"/>
    <col min="7" max="7" width="8.42578125" customWidth="1"/>
    <col min="8" max="8" width="38.28515625" customWidth="1"/>
    <col min="9" max="9" width="13.85546875" customWidth="1"/>
    <col min="10" max="10" width="22.5703125" customWidth="1"/>
    <col min="11" max="11" width="21.28515625" customWidth="1"/>
    <col min="12" max="12" width="29.28515625" customWidth="1"/>
    <col min="13" max="13" width="10.5703125" customWidth="1"/>
    <col min="14" max="14" width="11" style="1" customWidth="1"/>
    <col min="15" max="15" width="12.140625" style="1" customWidth="1"/>
    <col min="16" max="16" width="17.85546875" style="1" bestFit="1" customWidth="1"/>
    <col min="17" max="17" width="10.5703125" style="87" customWidth="1"/>
    <col min="18" max="18" width="29.28515625" style="1" customWidth="1"/>
    <col min="19" max="19" width="12.7109375" style="1" customWidth="1"/>
    <col min="20" max="20" width="12" style="1" customWidth="1"/>
    <col min="21" max="21" width="13.140625" style="1" customWidth="1"/>
    <col min="22" max="22" width="12.7109375" style="1" customWidth="1"/>
    <col min="23" max="23" width="15.140625" style="1" bestFit="1" customWidth="1"/>
    <col min="24" max="25" width="12.28515625" style="1" customWidth="1"/>
    <col min="26" max="26" width="12.5703125" style="77" customWidth="1"/>
    <col min="27" max="27" width="12.5703125" style="1" customWidth="1"/>
    <col min="28" max="29" width="9.140625" style="1" customWidth="1"/>
    <col min="30" max="30" width="13.7109375" style="78" customWidth="1"/>
    <col min="31" max="31" width="12" style="90" customWidth="1"/>
    <col min="32" max="33" width="9" customWidth="1"/>
    <col min="34" max="34" width="12.28515625" style="79" customWidth="1"/>
    <col min="35" max="35" width="12.28515625" style="93" customWidth="1"/>
    <col min="36" max="37" width="8.85546875" customWidth="1"/>
    <col min="38" max="38" width="11.7109375" style="79" customWidth="1"/>
    <col min="39" max="39" width="11" style="93" customWidth="1"/>
    <col min="40" max="41" width="9.28515625" customWidth="1"/>
    <col min="42" max="42" width="18.28515625" bestFit="1" customWidth="1"/>
    <col min="43" max="43" width="12.28515625" style="93" customWidth="1"/>
    <col min="44" max="44" width="8.42578125" customWidth="1"/>
  </cols>
  <sheetData>
    <row r="1" spans="1:44" ht="20.25" x14ac:dyDescent="0.25">
      <c r="A1" s="34"/>
      <c r="B1" s="34"/>
      <c r="C1" s="36" t="s">
        <v>70</v>
      </c>
      <c r="D1" s="35"/>
      <c r="E1" s="35"/>
      <c r="F1" s="35"/>
      <c r="G1" s="35"/>
      <c r="H1" s="35"/>
      <c r="I1" s="35"/>
      <c r="J1" s="35"/>
      <c r="K1" s="35"/>
      <c r="L1" s="35"/>
      <c r="M1" s="35"/>
      <c r="N1" s="35"/>
      <c r="O1" s="35"/>
      <c r="P1" s="35"/>
      <c r="Q1" s="83"/>
      <c r="R1" s="35"/>
      <c r="S1" s="35"/>
      <c r="T1" s="35"/>
      <c r="U1" s="35"/>
      <c r="V1" s="35"/>
      <c r="W1" s="35"/>
      <c r="X1" s="35"/>
      <c r="Y1" s="80"/>
      <c r="Z1" s="80"/>
      <c r="AA1" s="80"/>
      <c r="AB1" s="80"/>
      <c r="AC1" s="80"/>
      <c r="AD1" s="81"/>
      <c r="AE1" s="81"/>
      <c r="AF1" s="80"/>
      <c r="AG1" s="80"/>
      <c r="AH1" s="81"/>
      <c r="AI1" s="81"/>
      <c r="AJ1" s="80"/>
      <c r="AK1" s="80"/>
      <c r="AL1" s="81"/>
      <c r="AM1" s="81"/>
      <c r="AN1" s="80"/>
      <c r="AO1" s="80"/>
      <c r="AP1" s="80"/>
      <c r="AQ1" s="81"/>
      <c r="AR1" s="35"/>
    </row>
    <row r="2" spans="1:44" x14ac:dyDescent="0.25">
      <c r="A2" s="109" t="s">
        <v>76</v>
      </c>
      <c r="B2" s="110"/>
      <c r="C2" s="110"/>
      <c r="D2" s="110"/>
      <c r="E2" s="111"/>
      <c r="F2" s="125" t="s">
        <v>50</v>
      </c>
      <c r="G2" s="126"/>
      <c r="H2" s="126"/>
      <c r="I2" s="126"/>
      <c r="J2" s="126"/>
      <c r="K2" s="126"/>
      <c r="L2" s="126"/>
      <c r="M2" s="126"/>
      <c r="N2" s="126"/>
      <c r="O2" s="126"/>
      <c r="P2" s="126"/>
      <c r="Q2" s="126"/>
      <c r="R2" s="127"/>
      <c r="S2" s="128" t="s">
        <v>43</v>
      </c>
      <c r="T2" s="129"/>
      <c r="U2" s="129"/>
      <c r="V2" s="129"/>
      <c r="W2" s="129"/>
      <c r="X2" s="129"/>
      <c r="Y2" s="130"/>
      <c r="Z2" s="119" t="s">
        <v>0</v>
      </c>
      <c r="AA2" s="120"/>
      <c r="AB2" s="120"/>
      <c r="AC2" s="121"/>
      <c r="AD2" s="122" t="s">
        <v>1</v>
      </c>
      <c r="AE2" s="123"/>
      <c r="AF2" s="123"/>
      <c r="AG2" s="124"/>
      <c r="AH2" s="112" t="s">
        <v>2</v>
      </c>
      <c r="AI2" s="113"/>
      <c r="AJ2" s="113"/>
      <c r="AK2" s="114"/>
      <c r="AL2" s="115" t="s">
        <v>3</v>
      </c>
      <c r="AM2" s="116"/>
      <c r="AN2" s="116"/>
      <c r="AO2" s="117"/>
      <c r="AP2" s="118" t="s">
        <v>42</v>
      </c>
      <c r="AQ2" s="118"/>
      <c r="AR2" s="118"/>
    </row>
    <row r="3" spans="1:44" s="2" customFormat="1" ht="54" x14ac:dyDescent="0.25">
      <c r="A3" s="16" t="s">
        <v>71</v>
      </c>
      <c r="B3" s="37" t="s">
        <v>72</v>
      </c>
      <c r="C3" s="37" t="s">
        <v>73</v>
      </c>
      <c r="D3" s="16" t="s">
        <v>117</v>
      </c>
      <c r="E3" s="16" t="s">
        <v>74</v>
      </c>
      <c r="F3" s="17" t="s">
        <v>85</v>
      </c>
      <c r="G3" s="17" t="s">
        <v>86</v>
      </c>
      <c r="H3" s="17" t="s">
        <v>87</v>
      </c>
      <c r="I3" s="15" t="s">
        <v>88</v>
      </c>
      <c r="J3" s="15" t="s">
        <v>89</v>
      </c>
      <c r="K3" s="17" t="s">
        <v>90</v>
      </c>
      <c r="L3" s="17" t="s">
        <v>91</v>
      </c>
      <c r="M3" s="38" t="s">
        <v>92</v>
      </c>
      <c r="N3" s="38" t="s">
        <v>93</v>
      </c>
      <c r="O3" s="38" t="s">
        <v>94</v>
      </c>
      <c r="P3" s="38" t="s">
        <v>95</v>
      </c>
      <c r="Q3" s="84" t="s">
        <v>96</v>
      </c>
      <c r="R3" s="38" t="s">
        <v>97</v>
      </c>
      <c r="S3" s="39" t="s">
        <v>98</v>
      </c>
      <c r="T3" s="40" t="s">
        <v>99</v>
      </c>
      <c r="U3" s="40" t="s">
        <v>100</v>
      </c>
      <c r="V3" s="40" t="s">
        <v>101</v>
      </c>
      <c r="W3" s="39" t="s">
        <v>102</v>
      </c>
      <c r="X3" s="39" t="s">
        <v>103</v>
      </c>
      <c r="Y3" s="39" t="s">
        <v>104</v>
      </c>
      <c r="Z3" s="82" t="s">
        <v>105</v>
      </c>
      <c r="AA3" s="18" t="s">
        <v>106</v>
      </c>
      <c r="AB3" s="18" t="s">
        <v>107</v>
      </c>
      <c r="AC3" s="18" t="s">
        <v>108</v>
      </c>
      <c r="AD3" s="88" t="s">
        <v>105</v>
      </c>
      <c r="AE3" s="89" t="s">
        <v>106</v>
      </c>
      <c r="AF3" s="19" t="s">
        <v>107</v>
      </c>
      <c r="AG3" s="19" t="s">
        <v>108</v>
      </c>
      <c r="AH3" s="91" t="s">
        <v>105</v>
      </c>
      <c r="AI3" s="92" t="s">
        <v>106</v>
      </c>
      <c r="AJ3" s="20" t="s">
        <v>107</v>
      </c>
      <c r="AK3" s="20" t="s">
        <v>108</v>
      </c>
      <c r="AL3" s="94" t="s">
        <v>105</v>
      </c>
      <c r="AM3" s="94" t="s">
        <v>106</v>
      </c>
      <c r="AN3" s="21" t="s">
        <v>107</v>
      </c>
      <c r="AO3" s="21" t="s">
        <v>108</v>
      </c>
      <c r="AP3" s="39" t="s">
        <v>109</v>
      </c>
      <c r="AQ3" s="100" t="s">
        <v>110</v>
      </c>
      <c r="AR3" s="41" t="s">
        <v>108</v>
      </c>
    </row>
    <row r="4" spans="1:44" ht="115.5" x14ac:dyDescent="0.25">
      <c r="A4" s="25" t="s">
        <v>119</v>
      </c>
      <c r="B4" s="6">
        <v>2024</v>
      </c>
      <c r="C4" s="26" t="s">
        <v>879</v>
      </c>
      <c r="D4" s="26" t="s">
        <v>411</v>
      </c>
      <c r="E4" s="6" t="s">
        <v>412</v>
      </c>
      <c r="F4" s="6" t="s">
        <v>389</v>
      </c>
      <c r="G4" s="6" t="s">
        <v>127</v>
      </c>
      <c r="H4" s="6" t="s">
        <v>413</v>
      </c>
      <c r="I4" s="6" t="s">
        <v>414</v>
      </c>
      <c r="J4" s="6" t="s">
        <v>415</v>
      </c>
      <c r="K4" s="6" t="s">
        <v>416</v>
      </c>
      <c r="L4" s="6" t="s">
        <v>417</v>
      </c>
      <c r="M4" s="6" t="s">
        <v>26</v>
      </c>
      <c r="N4" s="6" t="s">
        <v>35</v>
      </c>
      <c r="O4" s="6" t="s">
        <v>6</v>
      </c>
      <c r="P4" s="64">
        <v>-8.9999999999999998E-4</v>
      </c>
      <c r="Q4" s="85">
        <v>2023</v>
      </c>
      <c r="R4" s="6" t="s">
        <v>774</v>
      </c>
      <c r="S4" s="6" t="s">
        <v>11</v>
      </c>
      <c r="T4" s="29">
        <v>0</v>
      </c>
      <c r="U4" s="29">
        <v>0.5</v>
      </c>
      <c r="V4" s="64">
        <v>1</v>
      </c>
      <c r="W4" s="64">
        <v>1</v>
      </c>
      <c r="X4" s="64">
        <v>1</v>
      </c>
      <c r="Y4" s="27" t="s">
        <v>65</v>
      </c>
      <c r="Z4" s="33">
        <v>0</v>
      </c>
      <c r="AA4" s="56">
        <v>0</v>
      </c>
      <c r="AB4" s="22">
        <f>IF(AA4=0,0,IFERROR(AA4/Z4,""))</f>
        <v>0</v>
      </c>
      <c r="AC4" s="24">
        <f>IF(AB4="","",IF(AB4&gt;1.3,"Rojo",IF($S4="Ascendente",IF(AND(AB4=0,AB4=0),0,IF(AND(AB4&lt;=$T4,AB4&gt;0),"Rojo",IF(AND(AB4&gt;$T4,AB4&lt;=$U4),"Amarillo",IF(AND(AB4&gt;$U4,AB4&lt;=$V4),"Verde")))),IF($S4="Descendente",IF(AND(AB4&gt;=$V4,AB4&lt;$U4),"Verde",IF(AND(AB4&gt;=$U4,AB4&lt;$T4),"Amarillo",IF(AND(AB4&gt;=$T4,AB4&gt;1.3),"Rojo",0)))))))</f>
        <v>0</v>
      </c>
      <c r="AD4" s="33">
        <v>0</v>
      </c>
      <c r="AE4" s="56">
        <v>0</v>
      </c>
      <c r="AF4" s="22">
        <f t="shared" ref="AF4:AF39" si="0">IF(AE4=0,0,IFERROR(AE4/AD4,""))</f>
        <v>0</v>
      </c>
      <c r="AG4" s="24">
        <f t="shared" ref="AG4:AG67" si="1">IF(AF4="","",IF(AF4&gt;1.3,"Rojo",IF($S4="Ascendente",IF(AND(AF4=0,AF4=0),0,IF(AND(AF4&lt;=$T4,AF4&gt;0),"Rojo",IF(AND(AF4&gt;$T4,AF4&lt;=$U4),"Amarillo",IF(AND(AF4&gt;$U4,AF4&lt;=$V4),"Verde")))),IF($S4="Descendente",IF(AND(AF4&gt;=$V4,AF4&lt;$U4),"Verde",IF(AND(AF4&gt;=$U4,AF4&lt;$T4),"Amarillo",IF(AND(AF4&gt;=$T4,AF4&gt;1.3),"Rojo",0)))))))</f>
        <v>0</v>
      </c>
      <c r="AH4" s="33">
        <v>0</v>
      </c>
      <c r="AI4" s="56">
        <v>0</v>
      </c>
      <c r="AJ4" s="22">
        <f t="shared" ref="AJ4:AJ39" si="2">IF(AI4=0,0,IFERROR(AI4/AH4,""))</f>
        <v>0</v>
      </c>
      <c r="AK4" s="24">
        <f t="shared" ref="AK4:AK41" si="3">IF(AJ4="","",IF(AJ4&gt;1.3,"Rojo",IF($S4="Ascendente",IF(AND(AJ4=0,AJ4=0),0,IF(AND(AJ4&lt;=$T4,AJ4&gt;0),"Rojo",IF(AND(AJ4&gt;$T4,AJ4&lt;=$U4),"Amarillo",IF(AND(AJ4&gt;$U4,AJ4&lt;=$V4),"Verde")))),IF($S4="Descendente",IF(AND(AJ4&gt;=$V4,AJ4&lt;$U4),"Verde",IF(AND(AJ4&gt;=$U4,AJ4&lt;$T4),"Amarillo",IF(AND(AJ4&gt;=$T4,AJ4&gt;1.3),"Rojo",0)))))))</f>
        <v>0</v>
      </c>
      <c r="AL4" s="33">
        <v>1</v>
      </c>
      <c r="AM4" s="56">
        <v>1</v>
      </c>
      <c r="AN4" s="22">
        <f t="shared" ref="AN4:AN39" si="4">IF(AM4=0,0,IFERROR(AM4/AL4,""))</f>
        <v>1</v>
      </c>
      <c r="AO4" s="24" t="str">
        <f t="shared" ref="AO4:AO67" si="5">IF(AN4="","",IF(AN4&gt;1.3,"Rojo",IF($S4="Ascendente",IF(AND(AN4=0,AN4=0),0,IF(AND(AN4&lt;=$T4,AN4&gt;0),"Rojo",IF(AND(AN4&gt;$T4,AN4&lt;=$U4),"Amarillo",IF(AND(AN4&gt;$U4,AN4&lt;=$V4),"Verde")))),IF($S4="Descendente",IF(AND(AN4&gt;=$V4,AN4&lt;$U4),"Verde",IF(AND(AN4&gt;=$U4,AN4&lt;$T4),"Amarillo",IF(AND(AN4&gt;=$T4,AN4&gt;1.3),"Rojo",0)))))))</f>
        <v>Verde</v>
      </c>
      <c r="AP4" s="56">
        <f>+AA4+AE4+AI4+AM4</f>
        <v>1</v>
      </c>
      <c r="AQ4" s="23">
        <f t="shared" ref="AQ4:AQ67" si="6">IF(AP4=0,0,IFERROR(AP4/X4,""))</f>
        <v>1</v>
      </c>
      <c r="AR4" s="24" t="str">
        <f>IF(AQ4="","",IF(AQ4&gt;1.3,"Rojo",IF($S4="Ascendente",IF(AND(AQ4=0,AQ4=0),0,IF(AND(AQ4&lt;=$T4,AQ4&gt;0),"Rojo",IF(AND(AQ4&gt;$T4,AQ4&lt;=$U4),"Amarillo",IF(AND(AQ4&gt;$U4,AQ4&lt;=$V4),"Verde")))),IF($S4="Descendente",IF(AND(AQ4&gt;=$V4,AQ4&lt;$U4),"Verde",IF(AND(AQ4&gt;=$U4,AQ4&lt;$T4),"Amarillo",IF(AND(AQ4&gt;=$T4,AQ4&gt;1.3),"Rojo",0)))))))</f>
        <v>Verde</v>
      </c>
    </row>
    <row r="5" spans="1:44" ht="165" x14ac:dyDescent="0.25">
      <c r="A5" s="25" t="s">
        <v>119</v>
      </c>
      <c r="B5" s="6">
        <v>2024</v>
      </c>
      <c r="C5" s="26" t="s">
        <v>879</v>
      </c>
      <c r="D5" s="26" t="s">
        <v>411</v>
      </c>
      <c r="E5" s="6" t="s">
        <v>412</v>
      </c>
      <c r="F5" s="6" t="s">
        <v>389</v>
      </c>
      <c r="G5" s="6" t="s">
        <v>68</v>
      </c>
      <c r="H5" s="6" t="s">
        <v>418</v>
      </c>
      <c r="I5" s="6" t="s">
        <v>419</v>
      </c>
      <c r="J5" s="6" t="s">
        <v>420</v>
      </c>
      <c r="K5" s="108" t="s">
        <v>421</v>
      </c>
      <c r="L5" s="6" t="s">
        <v>422</v>
      </c>
      <c r="M5" s="6" t="s">
        <v>26</v>
      </c>
      <c r="N5" s="6" t="s">
        <v>35</v>
      </c>
      <c r="O5" s="6" t="s">
        <v>6</v>
      </c>
      <c r="P5" s="64">
        <v>9.7000000000000003E-3</v>
      </c>
      <c r="Q5" s="85">
        <v>2023</v>
      </c>
      <c r="R5" s="6" t="s">
        <v>775</v>
      </c>
      <c r="S5" s="6" t="s">
        <v>61</v>
      </c>
      <c r="T5" s="29">
        <v>0.01</v>
      </c>
      <c r="U5" s="29">
        <v>5.0000000000000001E-3</v>
      </c>
      <c r="V5" s="44">
        <v>-0.01</v>
      </c>
      <c r="W5" s="44">
        <v>-0.01</v>
      </c>
      <c r="X5" s="44">
        <v>-0.01</v>
      </c>
      <c r="Y5" s="27" t="s">
        <v>65</v>
      </c>
      <c r="Z5" s="33">
        <v>0</v>
      </c>
      <c r="AA5" s="56">
        <v>0</v>
      </c>
      <c r="AB5" s="22">
        <f t="shared" ref="AB5:AB39" si="7">IF(AA5=0,0,IFERROR(AA5/Z5,""))</f>
        <v>0</v>
      </c>
      <c r="AC5" s="24" t="str">
        <f t="shared" ref="AC5:AC68" si="8">IF(AB5="","",IF(AB5&gt;1.3,"Rojo",IF($S5="Ascendente",IF(AND(AB5=0,AB5=0),0,IF(AND(AB5&lt;=$T5,AB5&gt;0),"Rojo",IF(AND(AB5&gt;$T5,AB5&lt;=$U5),"Amarillo",IF(AND(AB5&gt;$U5,AB5&lt;=$V5),"Verde")))),IF($S5="Descendente",IF(AND(AB5&gt;=$V5,AB5&lt;$U5),"Verde",IF(AND(AB5&gt;=$U5,AB5&lt;$T5),"Amarillo",IF(AND(AB5&gt;=$T5,AB5&gt;1.3),"Rojo",0)))))))</f>
        <v>Verde</v>
      </c>
      <c r="AD5" s="33">
        <v>0</v>
      </c>
      <c r="AE5" s="56"/>
      <c r="AF5" s="22">
        <f t="shared" si="0"/>
        <v>0</v>
      </c>
      <c r="AG5" s="24" t="str">
        <f t="shared" si="1"/>
        <v>Verde</v>
      </c>
      <c r="AH5" s="33">
        <v>0</v>
      </c>
      <c r="AI5" s="56">
        <v>0</v>
      </c>
      <c r="AJ5" s="22">
        <f t="shared" si="2"/>
        <v>0</v>
      </c>
      <c r="AK5" s="24" t="str">
        <f t="shared" si="3"/>
        <v>Verde</v>
      </c>
      <c r="AL5" s="33">
        <v>-0.01</v>
      </c>
      <c r="AM5" s="30">
        <v>-6.4000000000000003E-3</v>
      </c>
      <c r="AN5" s="22">
        <f t="shared" si="4"/>
        <v>0.64</v>
      </c>
      <c r="AO5" s="24" t="s">
        <v>871</v>
      </c>
      <c r="AP5" s="74">
        <f>+AA5+AE5+AI5+AM5</f>
        <v>-6.4000000000000003E-3</v>
      </c>
      <c r="AQ5" s="23">
        <f t="shared" si="6"/>
        <v>0.64</v>
      </c>
      <c r="AR5" s="24" t="s">
        <v>871</v>
      </c>
    </row>
    <row r="6" spans="1:44" ht="82.5" x14ac:dyDescent="0.25">
      <c r="A6" s="25" t="s">
        <v>119</v>
      </c>
      <c r="B6" s="6">
        <v>2024</v>
      </c>
      <c r="C6" s="26" t="s">
        <v>879</v>
      </c>
      <c r="D6" s="26" t="s">
        <v>411</v>
      </c>
      <c r="E6" s="6" t="s">
        <v>412</v>
      </c>
      <c r="F6" s="6" t="s">
        <v>389</v>
      </c>
      <c r="G6" s="6" t="s">
        <v>423</v>
      </c>
      <c r="H6" s="6" t="s">
        <v>424</v>
      </c>
      <c r="I6" s="6" t="s">
        <v>425</v>
      </c>
      <c r="J6" s="6" t="s">
        <v>426</v>
      </c>
      <c r="K6" s="6" t="s">
        <v>427</v>
      </c>
      <c r="L6" s="6" t="s">
        <v>428</v>
      </c>
      <c r="M6" s="6" t="s">
        <v>331</v>
      </c>
      <c r="N6" s="27" t="s">
        <v>35</v>
      </c>
      <c r="O6" s="27" t="s">
        <v>336</v>
      </c>
      <c r="P6" s="64">
        <v>0</v>
      </c>
      <c r="Q6" s="86">
        <v>2023</v>
      </c>
      <c r="R6" s="28" t="s">
        <v>776</v>
      </c>
      <c r="S6" s="27" t="s">
        <v>11</v>
      </c>
      <c r="T6" s="29">
        <v>0.6</v>
      </c>
      <c r="U6" s="29">
        <v>0.85</v>
      </c>
      <c r="V6" s="44">
        <v>1</v>
      </c>
      <c r="W6" s="44">
        <v>1</v>
      </c>
      <c r="X6" s="44">
        <v>1</v>
      </c>
      <c r="Y6" s="27" t="s">
        <v>65</v>
      </c>
      <c r="Z6" s="33">
        <v>0</v>
      </c>
      <c r="AA6" s="56">
        <v>0</v>
      </c>
      <c r="AB6" s="22">
        <f t="shared" si="7"/>
        <v>0</v>
      </c>
      <c r="AC6" s="24">
        <f t="shared" si="8"/>
        <v>0</v>
      </c>
      <c r="AD6" s="33">
        <v>0.5</v>
      </c>
      <c r="AE6" s="56">
        <v>0.4</v>
      </c>
      <c r="AF6" s="22">
        <f t="shared" si="0"/>
        <v>0.8</v>
      </c>
      <c r="AG6" s="24" t="str">
        <f t="shared" si="1"/>
        <v>Amarillo</v>
      </c>
      <c r="AH6" s="33">
        <v>0</v>
      </c>
      <c r="AI6" s="56">
        <v>0</v>
      </c>
      <c r="AJ6" s="22">
        <f t="shared" si="2"/>
        <v>0</v>
      </c>
      <c r="AK6" s="24">
        <f t="shared" si="3"/>
        <v>0</v>
      </c>
      <c r="AL6" s="33">
        <v>0.5</v>
      </c>
      <c r="AM6" s="56">
        <v>0.5</v>
      </c>
      <c r="AN6" s="22">
        <f t="shared" si="4"/>
        <v>1</v>
      </c>
      <c r="AO6" s="24" t="str">
        <f t="shared" si="5"/>
        <v>Verde</v>
      </c>
      <c r="AP6" s="56">
        <f t="shared" ref="AP6:AP69" si="9">+AA6+AE6+AI6+AM6</f>
        <v>0.9</v>
      </c>
      <c r="AQ6" s="23">
        <f t="shared" ref="AQ6" si="10">IF(AP6=0,0,IFERROR(AP6/X6,""))</f>
        <v>0.9</v>
      </c>
      <c r="AR6" s="24" t="str">
        <f t="shared" ref="AR6" si="11">IF(AQ6="","",IF(AQ6&gt;1.3,"Rojo",IF($S6="Ascendente",IF(AND(AQ6=0,AQ6=0),0,IF(AND(AQ6&lt;=$T6,AQ6&gt;0),"Rojo",IF(AND(AQ6&gt;$T6,AQ6&lt;=$U6),"Amarillo",IF(AND(AQ6&gt;$U6,AQ6&lt;=$V6),"Verde")))),IF($S6="Descendente",IF(AND(AQ6&gt;=$V6,AQ6&lt;$U6),"Verde",IF(AND(AQ6&gt;=$U6,AQ6&lt;$T6),"Amarillo",IF(AND(AQ6&gt;=$T6,AQ6&gt;1.3),"Rojo",0)))))))</f>
        <v>Verde</v>
      </c>
    </row>
    <row r="7" spans="1:44" ht="132" x14ac:dyDescent="0.25">
      <c r="A7" s="25" t="s">
        <v>119</v>
      </c>
      <c r="B7" s="6">
        <v>2024</v>
      </c>
      <c r="C7" s="26" t="s">
        <v>879</v>
      </c>
      <c r="D7" s="26" t="s">
        <v>411</v>
      </c>
      <c r="E7" s="6" t="s">
        <v>412</v>
      </c>
      <c r="F7" s="6" t="s">
        <v>389</v>
      </c>
      <c r="G7" s="6" t="s">
        <v>429</v>
      </c>
      <c r="H7" s="6" t="s">
        <v>430</v>
      </c>
      <c r="I7" s="6" t="s">
        <v>431</v>
      </c>
      <c r="J7" s="6" t="s">
        <v>432</v>
      </c>
      <c r="K7" s="6" t="s">
        <v>433</v>
      </c>
      <c r="L7" s="6" t="s">
        <v>434</v>
      </c>
      <c r="M7" s="6" t="s">
        <v>331</v>
      </c>
      <c r="N7" s="27" t="s">
        <v>332</v>
      </c>
      <c r="O7" s="27" t="s">
        <v>334</v>
      </c>
      <c r="P7" s="64">
        <v>0</v>
      </c>
      <c r="Q7" s="86">
        <v>2023</v>
      </c>
      <c r="R7" s="28" t="s">
        <v>777</v>
      </c>
      <c r="S7" s="27" t="s">
        <v>11</v>
      </c>
      <c r="T7" s="29">
        <v>0.6</v>
      </c>
      <c r="U7" s="29">
        <v>0.85</v>
      </c>
      <c r="V7" s="44">
        <v>1</v>
      </c>
      <c r="W7" s="44">
        <v>1</v>
      </c>
      <c r="X7" s="44">
        <v>1</v>
      </c>
      <c r="Y7" s="27" t="s">
        <v>65</v>
      </c>
      <c r="Z7" s="33">
        <v>0</v>
      </c>
      <c r="AA7" s="56">
        <v>0</v>
      </c>
      <c r="AB7" s="22">
        <f t="shared" si="7"/>
        <v>0</v>
      </c>
      <c r="AC7" s="24">
        <f t="shared" si="8"/>
        <v>0</v>
      </c>
      <c r="AD7" s="33">
        <v>0.4</v>
      </c>
      <c r="AE7" s="56">
        <v>0.25</v>
      </c>
      <c r="AF7" s="22">
        <f t="shared" si="0"/>
        <v>0.625</v>
      </c>
      <c r="AG7" s="24" t="str">
        <f t="shared" si="1"/>
        <v>Amarillo</v>
      </c>
      <c r="AH7" s="33">
        <v>0.3</v>
      </c>
      <c r="AI7" s="56">
        <v>0</v>
      </c>
      <c r="AJ7" s="22">
        <f t="shared" si="2"/>
        <v>0</v>
      </c>
      <c r="AK7" s="24">
        <f t="shared" si="3"/>
        <v>0</v>
      </c>
      <c r="AL7" s="33">
        <v>0.3</v>
      </c>
      <c r="AM7" s="56">
        <v>0.3</v>
      </c>
      <c r="AN7" s="22">
        <f t="shared" si="4"/>
        <v>1</v>
      </c>
      <c r="AO7" s="24" t="str">
        <f t="shared" si="5"/>
        <v>Verde</v>
      </c>
      <c r="AP7" s="56">
        <f t="shared" si="9"/>
        <v>0.55000000000000004</v>
      </c>
      <c r="AQ7" s="23">
        <f t="shared" si="6"/>
        <v>0.55000000000000004</v>
      </c>
      <c r="AR7" s="24" t="str">
        <f t="shared" ref="AR7:AR67" si="12">IF(AQ7="","",IF(AQ7&gt;1.3,"Rojo",IF($S7="Ascendente",IF(AND(AQ7=0,AQ7=0),0,IF(AND(AQ7&lt;=$T7,AQ7&gt;0),"Rojo",IF(AND(AQ7&gt;$T7,AQ7&lt;=$U7),"Amarillo",IF(AND(AQ7&gt;$U7,AQ7&lt;=$V7),"Verde")))),IF($S7="Descendente",IF(AND(AQ7&gt;=$V7,AQ7&lt;$U7),"Verde",IF(AND(AQ7&gt;=$U7,AQ7&lt;$T7),"Amarillo",IF(AND(AQ7&gt;=$T7,AQ7&gt;1.3),"Rojo",0)))))))</f>
        <v>Rojo</v>
      </c>
    </row>
    <row r="8" spans="1:44" ht="99" x14ac:dyDescent="0.25">
      <c r="A8" s="25" t="s">
        <v>119</v>
      </c>
      <c r="B8" s="6">
        <v>2024</v>
      </c>
      <c r="C8" s="26" t="s">
        <v>879</v>
      </c>
      <c r="D8" s="26" t="s">
        <v>411</v>
      </c>
      <c r="E8" s="6" t="s">
        <v>412</v>
      </c>
      <c r="F8" s="6" t="s">
        <v>389</v>
      </c>
      <c r="G8" s="6" t="s">
        <v>429</v>
      </c>
      <c r="H8" s="6" t="s">
        <v>435</v>
      </c>
      <c r="I8" s="6" t="s">
        <v>436</v>
      </c>
      <c r="J8" s="6" t="s">
        <v>437</v>
      </c>
      <c r="K8" s="6" t="s">
        <v>438</v>
      </c>
      <c r="L8" s="6" t="s">
        <v>439</v>
      </c>
      <c r="M8" s="6" t="s">
        <v>331</v>
      </c>
      <c r="N8" s="27" t="s">
        <v>332</v>
      </c>
      <c r="O8" s="27" t="s">
        <v>334</v>
      </c>
      <c r="P8" s="64">
        <v>0</v>
      </c>
      <c r="Q8" s="86">
        <v>2023</v>
      </c>
      <c r="R8" s="28" t="s">
        <v>778</v>
      </c>
      <c r="S8" s="27" t="s">
        <v>11</v>
      </c>
      <c r="T8" s="29">
        <v>0.6</v>
      </c>
      <c r="U8" s="29">
        <v>0.85</v>
      </c>
      <c r="V8" s="44">
        <v>1</v>
      </c>
      <c r="W8" s="44">
        <v>1</v>
      </c>
      <c r="X8" s="44">
        <v>1</v>
      </c>
      <c r="Y8" s="27" t="s">
        <v>65</v>
      </c>
      <c r="Z8" s="76">
        <v>0.25</v>
      </c>
      <c r="AA8" s="59">
        <v>0.25</v>
      </c>
      <c r="AB8" s="22">
        <f>IF(AA8=0,0,IFERROR(AA8/Z8,""))</f>
        <v>1</v>
      </c>
      <c r="AC8" s="24" t="str">
        <f t="shared" si="8"/>
        <v>Verde</v>
      </c>
      <c r="AD8" s="33">
        <v>0.25</v>
      </c>
      <c r="AE8" s="56">
        <v>0.2</v>
      </c>
      <c r="AF8" s="22">
        <f t="shared" si="0"/>
        <v>0.8</v>
      </c>
      <c r="AG8" s="24" t="str">
        <f t="shared" si="1"/>
        <v>Amarillo</v>
      </c>
      <c r="AH8" s="33">
        <v>0.25</v>
      </c>
      <c r="AI8" s="56">
        <v>0.25</v>
      </c>
      <c r="AJ8" s="22">
        <f t="shared" si="2"/>
        <v>1</v>
      </c>
      <c r="AK8" s="24" t="str">
        <f t="shared" si="3"/>
        <v>Verde</v>
      </c>
      <c r="AL8" s="33">
        <v>0.25</v>
      </c>
      <c r="AM8" s="56">
        <v>0.25</v>
      </c>
      <c r="AN8" s="22">
        <f t="shared" si="4"/>
        <v>1</v>
      </c>
      <c r="AO8" s="24" t="str">
        <f t="shared" si="5"/>
        <v>Verde</v>
      </c>
      <c r="AP8" s="56">
        <f t="shared" si="9"/>
        <v>0.95</v>
      </c>
      <c r="AQ8" s="23">
        <f t="shared" si="6"/>
        <v>0.95</v>
      </c>
      <c r="AR8" s="24" t="str">
        <f t="shared" si="12"/>
        <v>Verde</v>
      </c>
    </row>
    <row r="9" spans="1:44" ht="82.5" x14ac:dyDescent="0.25">
      <c r="A9" s="25" t="s">
        <v>119</v>
      </c>
      <c r="B9" s="6">
        <v>2024</v>
      </c>
      <c r="C9" s="26" t="s">
        <v>879</v>
      </c>
      <c r="D9" s="26" t="s">
        <v>411</v>
      </c>
      <c r="E9" s="6" t="s">
        <v>412</v>
      </c>
      <c r="F9" s="6" t="s">
        <v>389</v>
      </c>
      <c r="G9" s="6" t="s">
        <v>423</v>
      </c>
      <c r="H9" s="6" t="s">
        <v>440</v>
      </c>
      <c r="I9" s="6" t="s">
        <v>441</v>
      </c>
      <c r="J9" s="6" t="s">
        <v>442</v>
      </c>
      <c r="K9" s="6" t="s">
        <v>443</v>
      </c>
      <c r="L9" s="6" t="s">
        <v>444</v>
      </c>
      <c r="M9" s="6" t="s">
        <v>26</v>
      </c>
      <c r="N9" s="27" t="s">
        <v>35</v>
      </c>
      <c r="O9" s="27" t="s">
        <v>336</v>
      </c>
      <c r="P9" s="46">
        <v>0</v>
      </c>
      <c r="Q9" s="86">
        <v>2023</v>
      </c>
      <c r="R9" s="28" t="s">
        <v>868</v>
      </c>
      <c r="S9" s="27" t="s">
        <v>11</v>
      </c>
      <c r="T9" s="29">
        <v>0.6</v>
      </c>
      <c r="U9" s="29">
        <v>0.85</v>
      </c>
      <c r="V9" s="45">
        <v>1</v>
      </c>
      <c r="W9" s="45">
        <v>1</v>
      </c>
      <c r="X9" s="45">
        <v>1</v>
      </c>
      <c r="Y9" s="27" t="s">
        <v>65</v>
      </c>
      <c r="Z9" s="76">
        <v>0</v>
      </c>
      <c r="AA9" s="72">
        <v>0</v>
      </c>
      <c r="AB9" s="22">
        <f t="shared" si="7"/>
        <v>0</v>
      </c>
      <c r="AC9" s="24">
        <f t="shared" si="8"/>
        <v>0</v>
      </c>
      <c r="AD9" s="33">
        <v>0.5</v>
      </c>
      <c r="AE9" s="56">
        <v>0.33</v>
      </c>
      <c r="AF9" s="22">
        <f t="shared" si="0"/>
        <v>0.66</v>
      </c>
      <c r="AG9" s="24" t="str">
        <f t="shared" si="1"/>
        <v>Amarillo</v>
      </c>
      <c r="AH9" s="33">
        <v>0</v>
      </c>
      <c r="AI9" s="56">
        <v>0</v>
      </c>
      <c r="AJ9" s="22">
        <f t="shared" si="2"/>
        <v>0</v>
      </c>
      <c r="AK9" s="24">
        <f t="shared" si="3"/>
        <v>0</v>
      </c>
      <c r="AL9" s="33">
        <v>0.5</v>
      </c>
      <c r="AM9" s="56">
        <v>0</v>
      </c>
      <c r="AN9" s="22">
        <f t="shared" si="4"/>
        <v>0</v>
      </c>
      <c r="AO9" s="24">
        <f t="shared" si="5"/>
        <v>0</v>
      </c>
      <c r="AP9" s="56">
        <f t="shared" si="9"/>
        <v>0.33</v>
      </c>
      <c r="AQ9" s="23">
        <f t="shared" si="6"/>
        <v>0.33</v>
      </c>
      <c r="AR9" s="24" t="str">
        <f t="shared" si="12"/>
        <v>Rojo</v>
      </c>
    </row>
    <row r="10" spans="1:44" ht="82.5" x14ac:dyDescent="0.25">
      <c r="A10" s="25" t="s">
        <v>119</v>
      </c>
      <c r="B10" s="6">
        <v>2024</v>
      </c>
      <c r="C10" s="26" t="s">
        <v>879</v>
      </c>
      <c r="D10" s="26" t="s">
        <v>411</v>
      </c>
      <c r="E10" s="6" t="s">
        <v>412</v>
      </c>
      <c r="F10" s="6" t="s">
        <v>389</v>
      </c>
      <c r="G10" s="6" t="s">
        <v>429</v>
      </c>
      <c r="H10" s="6" t="s">
        <v>445</v>
      </c>
      <c r="I10" s="6" t="s">
        <v>446</v>
      </c>
      <c r="J10" s="6" t="s">
        <v>447</v>
      </c>
      <c r="K10" s="6" t="s">
        <v>448</v>
      </c>
      <c r="L10" s="6" t="s">
        <v>449</v>
      </c>
      <c r="M10" s="6" t="s">
        <v>331</v>
      </c>
      <c r="N10" s="27" t="s">
        <v>332</v>
      </c>
      <c r="O10" s="27" t="s">
        <v>336</v>
      </c>
      <c r="P10" s="46">
        <v>0</v>
      </c>
      <c r="Q10" s="86">
        <v>2023</v>
      </c>
      <c r="R10" s="28" t="s">
        <v>779</v>
      </c>
      <c r="S10" s="27" t="s">
        <v>11</v>
      </c>
      <c r="T10" s="29">
        <v>0.6</v>
      </c>
      <c r="U10" s="29">
        <v>0.85</v>
      </c>
      <c r="V10" s="44">
        <v>1</v>
      </c>
      <c r="W10" s="45">
        <v>1</v>
      </c>
      <c r="X10" s="45">
        <v>1</v>
      </c>
      <c r="Y10" s="27" t="s">
        <v>65</v>
      </c>
      <c r="Z10" s="33">
        <v>0</v>
      </c>
      <c r="AA10" s="56">
        <v>0</v>
      </c>
      <c r="AB10" s="22">
        <f t="shared" si="7"/>
        <v>0</v>
      </c>
      <c r="AC10" s="24">
        <f t="shared" si="8"/>
        <v>0</v>
      </c>
      <c r="AD10" s="33">
        <v>0.5</v>
      </c>
      <c r="AE10" s="56">
        <v>0</v>
      </c>
      <c r="AF10" s="22">
        <f t="shared" si="0"/>
        <v>0</v>
      </c>
      <c r="AG10" s="24">
        <f t="shared" si="1"/>
        <v>0</v>
      </c>
      <c r="AH10" s="33">
        <v>0</v>
      </c>
      <c r="AI10" s="56">
        <v>0</v>
      </c>
      <c r="AJ10" s="22">
        <f t="shared" si="2"/>
        <v>0</v>
      </c>
      <c r="AK10" s="24">
        <f t="shared" si="3"/>
        <v>0</v>
      </c>
      <c r="AL10" s="33">
        <v>0.5</v>
      </c>
      <c r="AM10" s="56">
        <v>0.5</v>
      </c>
      <c r="AN10" s="22">
        <f>IF(AM10=0,0,IFERROR(AM10/AL10,""))</f>
        <v>1</v>
      </c>
      <c r="AO10" s="24" t="str">
        <f t="shared" si="5"/>
        <v>Verde</v>
      </c>
      <c r="AP10" s="56">
        <f t="shared" si="9"/>
        <v>0.5</v>
      </c>
      <c r="AQ10" s="23">
        <f t="shared" si="6"/>
        <v>0.5</v>
      </c>
      <c r="AR10" s="24" t="str">
        <f t="shared" si="12"/>
        <v>Rojo</v>
      </c>
    </row>
    <row r="11" spans="1:44" ht="99" x14ac:dyDescent="0.25">
      <c r="A11" s="25" t="s">
        <v>119</v>
      </c>
      <c r="B11" s="6">
        <v>2024</v>
      </c>
      <c r="C11" s="26" t="s">
        <v>879</v>
      </c>
      <c r="D11" s="26" t="s">
        <v>411</v>
      </c>
      <c r="E11" s="6" t="s">
        <v>412</v>
      </c>
      <c r="F11" s="6" t="s">
        <v>389</v>
      </c>
      <c r="G11" s="6" t="s">
        <v>429</v>
      </c>
      <c r="H11" s="6" t="s">
        <v>450</v>
      </c>
      <c r="I11" s="6" t="s">
        <v>451</v>
      </c>
      <c r="J11" s="6" t="s">
        <v>452</v>
      </c>
      <c r="K11" s="6" t="s">
        <v>453</v>
      </c>
      <c r="L11" s="6" t="s">
        <v>454</v>
      </c>
      <c r="M11" s="6" t="s">
        <v>331</v>
      </c>
      <c r="N11" s="27" t="s">
        <v>332</v>
      </c>
      <c r="O11" s="27" t="s">
        <v>334</v>
      </c>
      <c r="P11" s="46">
        <v>0</v>
      </c>
      <c r="Q11" s="86">
        <v>2023</v>
      </c>
      <c r="R11" s="28" t="s">
        <v>869</v>
      </c>
      <c r="S11" s="27" t="s">
        <v>11</v>
      </c>
      <c r="T11" s="29">
        <v>0.6</v>
      </c>
      <c r="U11" s="29">
        <v>0.85</v>
      </c>
      <c r="V11" s="44">
        <v>1</v>
      </c>
      <c r="W11" s="45">
        <v>1</v>
      </c>
      <c r="X11" s="45">
        <v>1</v>
      </c>
      <c r="Y11" s="27" t="s">
        <v>65</v>
      </c>
      <c r="Z11" s="76">
        <v>0</v>
      </c>
      <c r="AA11" s="59">
        <v>0</v>
      </c>
      <c r="AB11" s="22">
        <f t="shared" si="7"/>
        <v>0</v>
      </c>
      <c r="AC11" s="24">
        <f t="shared" si="8"/>
        <v>0</v>
      </c>
      <c r="AD11" s="33">
        <v>0.3</v>
      </c>
      <c r="AE11" s="56">
        <v>0</v>
      </c>
      <c r="AF11" s="22">
        <f t="shared" si="0"/>
        <v>0</v>
      </c>
      <c r="AG11" s="24">
        <f t="shared" si="1"/>
        <v>0</v>
      </c>
      <c r="AH11" s="33">
        <v>0.4</v>
      </c>
      <c r="AI11" s="56">
        <v>0.25</v>
      </c>
      <c r="AJ11" s="22">
        <f t="shared" si="2"/>
        <v>0.625</v>
      </c>
      <c r="AK11" s="24" t="str">
        <f t="shared" si="3"/>
        <v>Amarillo</v>
      </c>
      <c r="AL11" s="33">
        <v>0.3</v>
      </c>
      <c r="AM11" s="56">
        <v>0.3</v>
      </c>
      <c r="AN11" s="22">
        <f t="shared" si="4"/>
        <v>1</v>
      </c>
      <c r="AO11" s="24" t="str">
        <f t="shared" si="5"/>
        <v>Verde</v>
      </c>
      <c r="AP11" s="56">
        <f t="shared" si="9"/>
        <v>0.55000000000000004</v>
      </c>
      <c r="AQ11" s="23">
        <f t="shared" si="6"/>
        <v>0.55000000000000004</v>
      </c>
      <c r="AR11" s="24" t="str">
        <f t="shared" si="12"/>
        <v>Rojo</v>
      </c>
    </row>
    <row r="12" spans="1:44" ht="82.5" x14ac:dyDescent="0.25">
      <c r="A12" s="25" t="s">
        <v>119</v>
      </c>
      <c r="B12" s="6">
        <v>2024</v>
      </c>
      <c r="C12" s="26" t="s">
        <v>879</v>
      </c>
      <c r="D12" s="26" t="s">
        <v>411</v>
      </c>
      <c r="E12" s="6" t="s">
        <v>412</v>
      </c>
      <c r="F12" s="6" t="s">
        <v>389</v>
      </c>
      <c r="G12" s="6" t="s">
        <v>429</v>
      </c>
      <c r="H12" s="6" t="s">
        <v>455</v>
      </c>
      <c r="I12" s="6" t="s">
        <v>456</v>
      </c>
      <c r="J12" s="6" t="s">
        <v>457</v>
      </c>
      <c r="K12" s="6" t="s">
        <v>458</v>
      </c>
      <c r="L12" s="6" t="s">
        <v>459</v>
      </c>
      <c r="M12" s="6" t="s">
        <v>331</v>
      </c>
      <c r="N12" s="27" t="s">
        <v>332</v>
      </c>
      <c r="O12" s="27" t="s">
        <v>334</v>
      </c>
      <c r="P12" s="46">
        <v>0</v>
      </c>
      <c r="Q12" s="86">
        <v>2023</v>
      </c>
      <c r="R12" s="28" t="s">
        <v>870</v>
      </c>
      <c r="S12" s="27" t="s">
        <v>11</v>
      </c>
      <c r="T12" s="29">
        <v>0.6</v>
      </c>
      <c r="U12" s="29">
        <v>0.85</v>
      </c>
      <c r="V12" s="44">
        <v>1</v>
      </c>
      <c r="W12" s="45">
        <v>1</v>
      </c>
      <c r="X12" s="45">
        <v>1</v>
      </c>
      <c r="Y12" s="27" t="s">
        <v>65</v>
      </c>
      <c r="Z12" s="33">
        <v>0.25</v>
      </c>
      <c r="AA12" s="56">
        <v>0</v>
      </c>
      <c r="AB12" s="22">
        <f t="shared" si="7"/>
        <v>0</v>
      </c>
      <c r="AC12" s="24">
        <f t="shared" si="8"/>
        <v>0</v>
      </c>
      <c r="AD12" s="33">
        <v>0.25</v>
      </c>
      <c r="AE12" s="56">
        <v>0.17</v>
      </c>
      <c r="AF12" s="22">
        <f t="shared" si="0"/>
        <v>0.68</v>
      </c>
      <c r="AG12" s="24" t="str">
        <f t="shared" si="1"/>
        <v>Amarillo</v>
      </c>
      <c r="AH12" s="33">
        <v>0.25</v>
      </c>
      <c r="AI12" s="56">
        <v>0.1</v>
      </c>
      <c r="AJ12" s="22">
        <f t="shared" si="2"/>
        <v>0.4</v>
      </c>
      <c r="AK12" s="24" t="str">
        <f t="shared" si="3"/>
        <v>Rojo</v>
      </c>
      <c r="AL12" s="33">
        <v>0.25</v>
      </c>
      <c r="AM12" s="56">
        <v>0.25</v>
      </c>
      <c r="AN12" s="22">
        <f t="shared" si="4"/>
        <v>1</v>
      </c>
      <c r="AO12" s="24" t="str">
        <f t="shared" si="5"/>
        <v>Verde</v>
      </c>
      <c r="AP12" s="56">
        <f t="shared" si="9"/>
        <v>0.52</v>
      </c>
      <c r="AQ12" s="23">
        <f t="shared" si="6"/>
        <v>0.52</v>
      </c>
      <c r="AR12" s="24" t="str">
        <f t="shared" si="12"/>
        <v>Rojo</v>
      </c>
    </row>
    <row r="13" spans="1:44" ht="115.5" x14ac:dyDescent="0.25">
      <c r="A13" s="25" t="s">
        <v>119</v>
      </c>
      <c r="B13" s="6">
        <v>2024</v>
      </c>
      <c r="C13" s="26" t="s">
        <v>879</v>
      </c>
      <c r="D13" s="26" t="s">
        <v>411</v>
      </c>
      <c r="E13" s="6" t="s">
        <v>412</v>
      </c>
      <c r="F13" s="6" t="s">
        <v>389</v>
      </c>
      <c r="G13" s="6" t="s">
        <v>340</v>
      </c>
      <c r="H13" s="6" t="s">
        <v>460</v>
      </c>
      <c r="I13" s="6" t="s">
        <v>461</v>
      </c>
      <c r="J13" s="6" t="s">
        <v>462</v>
      </c>
      <c r="K13" s="6" t="s">
        <v>463</v>
      </c>
      <c r="L13" s="6" t="s">
        <v>464</v>
      </c>
      <c r="M13" s="6" t="s">
        <v>331</v>
      </c>
      <c r="N13" s="27" t="s">
        <v>465</v>
      </c>
      <c r="O13" s="27" t="s">
        <v>336</v>
      </c>
      <c r="P13" s="46">
        <v>0</v>
      </c>
      <c r="Q13" s="86">
        <v>2023</v>
      </c>
      <c r="R13" s="28" t="s">
        <v>780</v>
      </c>
      <c r="S13" s="27" t="s">
        <v>11</v>
      </c>
      <c r="T13" s="29">
        <v>0.6</v>
      </c>
      <c r="U13" s="29">
        <v>0.85</v>
      </c>
      <c r="V13" s="44">
        <v>1</v>
      </c>
      <c r="W13" s="46">
        <v>1</v>
      </c>
      <c r="X13" s="46">
        <v>1</v>
      </c>
      <c r="Y13" s="27" t="s">
        <v>65</v>
      </c>
      <c r="Z13" s="33">
        <v>0</v>
      </c>
      <c r="AA13" s="56">
        <v>0</v>
      </c>
      <c r="AB13" s="22">
        <f t="shared" si="7"/>
        <v>0</v>
      </c>
      <c r="AC13" s="24">
        <f t="shared" si="8"/>
        <v>0</v>
      </c>
      <c r="AD13" s="33">
        <v>0.5</v>
      </c>
      <c r="AE13" s="56">
        <v>0</v>
      </c>
      <c r="AF13" s="22">
        <f t="shared" si="0"/>
        <v>0</v>
      </c>
      <c r="AG13" s="24">
        <f t="shared" si="1"/>
        <v>0</v>
      </c>
      <c r="AH13" s="33">
        <v>0</v>
      </c>
      <c r="AI13" s="56">
        <v>0</v>
      </c>
      <c r="AJ13" s="22">
        <f t="shared" si="2"/>
        <v>0</v>
      </c>
      <c r="AK13" s="24">
        <f t="shared" si="3"/>
        <v>0</v>
      </c>
      <c r="AL13" s="33">
        <v>0.5</v>
      </c>
      <c r="AM13" s="56">
        <v>1E-4</v>
      </c>
      <c r="AN13" s="22">
        <f t="shared" si="4"/>
        <v>2.0000000000000001E-4</v>
      </c>
      <c r="AO13" s="24" t="str">
        <f t="shared" si="5"/>
        <v>Rojo</v>
      </c>
      <c r="AP13" s="56">
        <f t="shared" si="9"/>
        <v>1E-4</v>
      </c>
      <c r="AQ13" s="23">
        <f t="shared" si="6"/>
        <v>1E-4</v>
      </c>
      <c r="AR13" s="24" t="str">
        <f t="shared" si="12"/>
        <v>Rojo</v>
      </c>
    </row>
    <row r="14" spans="1:44" ht="82.5" x14ac:dyDescent="0.25">
      <c r="A14" s="25" t="s">
        <v>119</v>
      </c>
      <c r="B14" s="6">
        <v>2024</v>
      </c>
      <c r="C14" s="26" t="s">
        <v>879</v>
      </c>
      <c r="D14" s="26" t="s">
        <v>411</v>
      </c>
      <c r="E14" s="6" t="s">
        <v>412</v>
      </c>
      <c r="F14" s="6" t="s">
        <v>389</v>
      </c>
      <c r="G14" s="6" t="s">
        <v>338</v>
      </c>
      <c r="H14" s="6" t="s">
        <v>466</v>
      </c>
      <c r="I14" s="6" t="s">
        <v>467</v>
      </c>
      <c r="J14" s="6" t="s">
        <v>468</v>
      </c>
      <c r="K14" s="6" t="s">
        <v>469</v>
      </c>
      <c r="L14" s="6" t="s">
        <v>470</v>
      </c>
      <c r="M14" s="6" t="s">
        <v>331</v>
      </c>
      <c r="N14" s="27" t="s">
        <v>332</v>
      </c>
      <c r="O14" s="27" t="s">
        <v>334</v>
      </c>
      <c r="P14" s="64">
        <v>0</v>
      </c>
      <c r="Q14" s="86">
        <v>2023</v>
      </c>
      <c r="R14" s="28" t="s">
        <v>781</v>
      </c>
      <c r="S14" s="27" t="s">
        <v>11</v>
      </c>
      <c r="T14" s="29">
        <v>0.6</v>
      </c>
      <c r="U14" s="29">
        <v>0.85</v>
      </c>
      <c r="V14" s="44">
        <v>1</v>
      </c>
      <c r="W14" s="44">
        <v>1</v>
      </c>
      <c r="X14" s="44">
        <v>1</v>
      </c>
      <c r="Y14" s="27" t="s">
        <v>65</v>
      </c>
      <c r="Z14" s="33">
        <v>0.25</v>
      </c>
      <c r="AA14" s="56">
        <v>0</v>
      </c>
      <c r="AB14" s="22">
        <f t="shared" si="7"/>
        <v>0</v>
      </c>
      <c r="AC14" s="24">
        <f t="shared" si="8"/>
        <v>0</v>
      </c>
      <c r="AD14" s="33">
        <v>0.25</v>
      </c>
      <c r="AE14" s="56">
        <v>0</v>
      </c>
      <c r="AF14" s="22">
        <f t="shared" si="0"/>
        <v>0</v>
      </c>
      <c r="AG14" s="24">
        <f t="shared" si="1"/>
        <v>0</v>
      </c>
      <c r="AH14" s="33">
        <v>0.25</v>
      </c>
      <c r="AI14" s="56">
        <v>0</v>
      </c>
      <c r="AJ14" s="22">
        <f t="shared" si="2"/>
        <v>0</v>
      </c>
      <c r="AK14" s="24">
        <f t="shared" si="3"/>
        <v>0</v>
      </c>
      <c r="AL14" s="33">
        <v>0.25</v>
      </c>
      <c r="AM14" s="56">
        <v>1E-3</v>
      </c>
      <c r="AN14" s="22">
        <f t="shared" si="4"/>
        <v>4.0000000000000001E-3</v>
      </c>
      <c r="AO14" s="24" t="str">
        <f t="shared" si="5"/>
        <v>Rojo</v>
      </c>
      <c r="AP14" s="56">
        <f t="shared" si="9"/>
        <v>1E-3</v>
      </c>
      <c r="AQ14" s="23">
        <f t="shared" si="6"/>
        <v>1E-3</v>
      </c>
      <c r="AR14" s="24" t="str">
        <f t="shared" si="12"/>
        <v>Rojo</v>
      </c>
    </row>
    <row r="15" spans="1:44" ht="115.5" x14ac:dyDescent="0.25">
      <c r="A15" s="25" t="s">
        <v>119</v>
      </c>
      <c r="B15" s="6">
        <v>2024</v>
      </c>
      <c r="C15" s="26" t="s">
        <v>879</v>
      </c>
      <c r="D15" s="26" t="s">
        <v>411</v>
      </c>
      <c r="E15" s="6" t="s">
        <v>412</v>
      </c>
      <c r="F15" s="6" t="s">
        <v>389</v>
      </c>
      <c r="G15" s="6" t="s">
        <v>340</v>
      </c>
      <c r="H15" s="6" t="s">
        <v>471</v>
      </c>
      <c r="I15" s="6" t="s">
        <v>472</v>
      </c>
      <c r="J15" s="6" t="s">
        <v>473</v>
      </c>
      <c r="K15" s="6" t="s">
        <v>474</v>
      </c>
      <c r="L15" s="6" t="s">
        <v>475</v>
      </c>
      <c r="M15" s="6" t="s">
        <v>26</v>
      </c>
      <c r="N15" s="27" t="s">
        <v>332</v>
      </c>
      <c r="O15" s="27" t="s">
        <v>336</v>
      </c>
      <c r="P15" s="64">
        <v>0</v>
      </c>
      <c r="Q15" s="86">
        <v>2023</v>
      </c>
      <c r="R15" s="28" t="s">
        <v>782</v>
      </c>
      <c r="S15" s="27" t="s">
        <v>11</v>
      </c>
      <c r="T15" s="29">
        <v>0.6</v>
      </c>
      <c r="U15" s="29">
        <v>0.85</v>
      </c>
      <c r="V15" s="44">
        <v>1</v>
      </c>
      <c r="W15" s="44">
        <v>1</v>
      </c>
      <c r="X15" s="44">
        <v>1</v>
      </c>
      <c r="Y15" s="27" t="s">
        <v>65</v>
      </c>
      <c r="Z15" s="33">
        <v>0</v>
      </c>
      <c r="AA15" s="56">
        <v>0</v>
      </c>
      <c r="AB15" s="22">
        <f t="shared" si="7"/>
        <v>0</v>
      </c>
      <c r="AC15" s="24">
        <f t="shared" si="8"/>
        <v>0</v>
      </c>
      <c r="AD15" s="33">
        <v>0.5</v>
      </c>
      <c r="AE15" s="56">
        <v>0</v>
      </c>
      <c r="AF15" s="22">
        <f t="shared" si="0"/>
        <v>0</v>
      </c>
      <c r="AG15" s="24">
        <f t="shared" si="1"/>
        <v>0</v>
      </c>
      <c r="AH15" s="33">
        <v>0</v>
      </c>
      <c r="AI15" s="56"/>
      <c r="AJ15" s="22">
        <f t="shared" si="2"/>
        <v>0</v>
      </c>
      <c r="AK15" s="24">
        <f t="shared" si="3"/>
        <v>0</v>
      </c>
      <c r="AL15" s="33">
        <v>0.5</v>
      </c>
      <c r="AM15" s="56">
        <v>0.5</v>
      </c>
      <c r="AN15" s="22">
        <f t="shared" si="4"/>
        <v>1</v>
      </c>
      <c r="AO15" s="24" t="str">
        <f t="shared" si="5"/>
        <v>Verde</v>
      </c>
      <c r="AP15" s="56">
        <f t="shared" si="9"/>
        <v>0.5</v>
      </c>
      <c r="AQ15" s="23">
        <f t="shared" si="6"/>
        <v>0.5</v>
      </c>
      <c r="AR15" s="24" t="str">
        <f t="shared" si="12"/>
        <v>Rojo</v>
      </c>
    </row>
    <row r="16" spans="1:44" ht="115.5" x14ac:dyDescent="0.25">
      <c r="A16" s="25" t="s">
        <v>119</v>
      </c>
      <c r="B16" s="6">
        <v>2024</v>
      </c>
      <c r="C16" s="26" t="s">
        <v>879</v>
      </c>
      <c r="D16" s="26" t="s">
        <v>411</v>
      </c>
      <c r="E16" s="6" t="s">
        <v>412</v>
      </c>
      <c r="F16" s="6" t="s">
        <v>389</v>
      </c>
      <c r="G16" s="6" t="s">
        <v>429</v>
      </c>
      <c r="H16" s="6" t="s">
        <v>476</v>
      </c>
      <c r="I16" s="6" t="s">
        <v>477</v>
      </c>
      <c r="J16" s="6" t="s">
        <v>478</v>
      </c>
      <c r="K16" s="6" t="s">
        <v>479</v>
      </c>
      <c r="L16" s="6" t="s">
        <v>480</v>
      </c>
      <c r="M16" s="6" t="s">
        <v>331</v>
      </c>
      <c r="N16" s="27" t="s">
        <v>332</v>
      </c>
      <c r="O16" s="27" t="s">
        <v>334</v>
      </c>
      <c r="P16" s="64">
        <v>0</v>
      </c>
      <c r="Q16" s="86">
        <v>2023</v>
      </c>
      <c r="R16" s="28" t="s">
        <v>783</v>
      </c>
      <c r="S16" s="27" t="s">
        <v>11</v>
      </c>
      <c r="T16" s="29">
        <v>0.1</v>
      </c>
      <c r="U16" s="29">
        <v>0.3</v>
      </c>
      <c r="V16" s="44">
        <v>0.5</v>
      </c>
      <c r="W16" s="44">
        <v>1</v>
      </c>
      <c r="X16" s="44">
        <v>1</v>
      </c>
      <c r="Y16" s="27" t="s">
        <v>65</v>
      </c>
      <c r="Z16" s="33">
        <v>0.25</v>
      </c>
      <c r="AA16" s="56">
        <v>0</v>
      </c>
      <c r="AB16" s="22">
        <f>IF(AA16=0,0,IFERROR(AA16/Z16,""))</f>
        <v>0</v>
      </c>
      <c r="AC16" s="24">
        <f t="shared" si="8"/>
        <v>0</v>
      </c>
      <c r="AD16" s="33">
        <v>0.25</v>
      </c>
      <c r="AE16" s="56">
        <v>0</v>
      </c>
      <c r="AF16" s="22">
        <f t="shared" si="0"/>
        <v>0</v>
      </c>
      <c r="AG16" s="24">
        <f t="shared" si="1"/>
        <v>0</v>
      </c>
      <c r="AH16" s="33">
        <v>0.25</v>
      </c>
      <c r="AI16" s="56">
        <v>0.1</v>
      </c>
      <c r="AJ16" s="22">
        <f>IF(AI16=0,0,IFERROR(AI16/AH16,""))</f>
        <v>0.4</v>
      </c>
      <c r="AK16" s="24" t="str">
        <f t="shared" si="3"/>
        <v>Verde</v>
      </c>
      <c r="AL16" s="33">
        <v>0.5</v>
      </c>
      <c r="AM16" s="56">
        <v>0.25</v>
      </c>
      <c r="AN16" s="22">
        <f>IF(AM16=0,0,IFERROR(AM16/AL16,""))</f>
        <v>0.5</v>
      </c>
      <c r="AO16" s="24" t="str">
        <f>IF(AN16="","",IF(AN16&gt;1.3,"Rojo",IF($S16="Ascendente",IF(AND(AN16=0,AN16=0),0,IF(AND(AN16&lt;=$T16,AN16&gt;0),"Rojo",IF(AND(AN16&gt;$T16,AN16&lt;=$U16),"Amarillo",IF(AND(AN16&gt;$U16,AN16&lt;=$V16),"Verde")))),IF($S16="Descendente",IF(AND(AN16&gt;=$V16,AN16&lt;$U16),"Verde",IF(AND(AN16&gt;=$U16,AN16&lt;$T16),"Amarillo",IF(AND(AN16&gt;=$T16,AN16&gt;1.3),"Rojo",0)))))))</f>
        <v>Verde</v>
      </c>
      <c r="AP16" s="56">
        <f t="shared" si="9"/>
        <v>0.35</v>
      </c>
      <c r="AQ16" s="23">
        <f t="shared" si="6"/>
        <v>0.35</v>
      </c>
      <c r="AR16" s="24" t="str">
        <f t="shared" si="12"/>
        <v>Verde</v>
      </c>
    </row>
    <row r="17" spans="1:44" ht="115.5" x14ac:dyDescent="0.25">
      <c r="A17" s="25" t="s">
        <v>119</v>
      </c>
      <c r="B17" s="6">
        <v>2024</v>
      </c>
      <c r="C17" s="26" t="s">
        <v>879</v>
      </c>
      <c r="D17" s="26" t="s">
        <v>411</v>
      </c>
      <c r="E17" s="6" t="s">
        <v>412</v>
      </c>
      <c r="F17" s="6" t="s">
        <v>389</v>
      </c>
      <c r="G17" s="6" t="s">
        <v>429</v>
      </c>
      <c r="H17" s="6" t="s">
        <v>481</v>
      </c>
      <c r="I17" s="6" t="s">
        <v>482</v>
      </c>
      <c r="J17" s="6" t="s">
        <v>483</v>
      </c>
      <c r="K17" s="6" t="s">
        <v>484</v>
      </c>
      <c r="L17" s="6" t="s">
        <v>485</v>
      </c>
      <c r="M17" s="6" t="s">
        <v>331</v>
      </c>
      <c r="N17" s="27" t="s">
        <v>332</v>
      </c>
      <c r="O17" s="27" t="s">
        <v>334</v>
      </c>
      <c r="P17" s="47">
        <v>0</v>
      </c>
      <c r="Q17" s="86">
        <v>2023</v>
      </c>
      <c r="R17" s="28" t="s">
        <v>784</v>
      </c>
      <c r="S17" s="27" t="s">
        <v>11</v>
      </c>
      <c r="T17" s="29">
        <v>0.1</v>
      </c>
      <c r="U17" s="29">
        <v>0.3</v>
      </c>
      <c r="V17" s="44">
        <v>0.5</v>
      </c>
      <c r="W17" s="46">
        <v>0.5</v>
      </c>
      <c r="X17" s="44">
        <v>1</v>
      </c>
      <c r="Y17" s="27" t="s">
        <v>65</v>
      </c>
      <c r="Z17" s="33">
        <v>0.25</v>
      </c>
      <c r="AA17" s="56">
        <v>0</v>
      </c>
      <c r="AB17" s="22">
        <f t="shared" si="7"/>
        <v>0</v>
      </c>
      <c r="AC17" s="24">
        <f>IF(AB17="","",IF(AB17&gt;1.3,"Rojo",IF($S17="Ascendente",IF(AND(AB17=0,AB17=0),0,IF(AND(AB17&lt;=$T17,AB17&gt;0),"Rojo",IF(AND(AB17&gt;$T17,AB17&lt;=$U17),"Amarillo",IF(AND(AB17&gt;$U17,AB17&lt;=$V17),"Verde")))),IF($S17="Descendente",IF(AND(AB17&gt;=$V17,AB17&lt;$U17),"Verde",IF(AND(AB17&gt;=$U17,AB17&lt;$T17),"Amarillo",IF(AND(AB17&gt;=$T17,AB17&gt;1.3),"Rojo",0)))))))</f>
        <v>0</v>
      </c>
      <c r="AD17" s="33">
        <v>0.25</v>
      </c>
      <c r="AE17" s="56">
        <v>0</v>
      </c>
      <c r="AF17" s="22">
        <f t="shared" si="0"/>
        <v>0</v>
      </c>
      <c r="AG17" s="24">
        <f t="shared" si="1"/>
        <v>0</v>
      </c>
      <c r="AH17" s="33">
        <v>0.25</v>
      </c>
      <c r="AI17" s="56">
        <v>0</v>
      </c>
      <c r="AJ17" s="22">
        <f t="shared" si="2"/>
        <v>0</v>
      </c>
      <c r="AK17" s="24">
        <f t="shared" si="3"/>
        <v>0</v>
      </c>
      <c r="AL17" s="33">
        <v>0.25</v>
      </c>
      <c r="AM17" s="56">
        <v>1.0000000000000001E-5</v>
      </c>
      <c r="AN17" s="22">
        <f t="shared" si="4"/>
        <v>4.0000000000000003E-5</v>
      </c>
      <c r="AO17" s="24" t="str">
        <f t="shared" si="5"/>
        <v>Rojo</v>
      </c>
      <c r="AP17" s="56">
        <f t="shared" si="9"/>
        <v>1.0000000000000001E-5</v>
      </c>
      <c r="AQ17" s="23">
        <f t="shared" si="6"/>
        <v>1.0000000000000001E-5</v>
      </c>
      <c r="AR17" s="24" t="str">
        <f t="shared" si="12"/>
        <v>Rojo</v>
      </c>
    </row>
    <row r="18" spans="1:44" ht="115.5" x14ac:dyDescent="0.25">
      <c r="A18" s="25" t="s">
        <v>119</v>
      </c>
      <c r="B18" s="6">
        <v>2024</v>
      </c>
      <c r="C18" s="26" t="s">
        <v>879</v>
      </c>
      <c r="D18" s="26" t="s">
        <v>486</v>
      </c>
      <c r="E18" s="6" t="s">
        <v>120</v>
      </c>
      <c r="F18" s="6" t="s">
        <v>390</v>
      </c>
      <c r="G18" s="6" t="s">
        <v>127</v>
      </c>
      <c r="H18" s="6" t="s">
        <v>487</v>
      </c>
      <c r="I18" s="6" t="s">
        <v>488</v>
      </c>
      <c r="J18" s="6" t="s">
        <v>489</v>
      </c>
      <c r="K18" s="6" t="s">
        <v>490</v>
      </c>
      <c r="L18" s="6" t="s">
        <v>491</v>
      </c>
      <c r="M18" s="6" t="s">
        <v>26</v>
      </c>
      <c r="N18" s="27" t="s">
        <v>35</v>
      </c>
      <c r="O18" s="27" t="s">
        <v>6</v>
      </c>
      <c r="P18" s="64">
        <v>0</v>
      </c>
      <c r="Q18" s="86">
        <v>2023</v>
      </c>
      <c r="R18" s="28" t="s">
        <v>785</v>
      </c>
      <c r="S18" s="27" t="s">
        <v>11</v>
      </c>
      <c r="T18" s="29">
        <v>0.6</v>
      </c>
      <c r="U18" s="29">
        <v>0.85</v>
      </c>
      <c r="V18" s="44">
        <v>1</v>
      </c>
      <c r="W18" s="44">
        <v>1</v>
      </c>
      <c r="X18" s="44">
        <v>1</v>
      </c>
      <c r="Y18" s="27" t="s">
        <v>65</v>
      </c>
      <c r="Z18" s="33">
        <v>0</v>
      </c>
      <c r="AA18" s="56">
        <v>0</v>
      </c>
      <c r="AB18" s="22">
        <f t="shared" si="7"/>
        <v>0</v>
      </c>
      <c r="AC18" s="24">
        <f t="shared" si="8"/>
        <v>0</v>
      </c>
      <c r="AD18" s="33"/>
      <c r="AE18" s="56"/>
      <c r="AF18" s="22">
        <f t="shared" si="0"/>
        <v>0</v>
      </c>
      <c r="AG18" s="24">
        <f t="shared" si="1"/>
        <v>0</v>
      </c>
      <c r="AH18" s="33">
        <v>0</v>
      </c>
      <c r="AI18" s="56"/>
      <c r="AJ18" s="22">
        <f t="shared" si="2"/>
        <v>0</v>
      </c>
      <c r="AK18" s="24">
        <f t="shared" si="3"/>
        <v>0</v>
      </c>
      <c r="AL18" s="33">
        <v>1</v>
      </c>
      <c r="AM18" s="56">
        <v>1.0000000000000001E-5</v>
      </c>
      <c r="AN18" s="22">
        <f t="shared" si="4"/>
        <v>1.0000000000000001E-5</v>
      </c>
      <c r="AO18" s="24" t="str">
        <f t="shared" si="5"/>
        <v>Rojo</v>
      </c>
      <c r="AP18" s="56">
        <f t="shared" si="9"/>
        <v>1.0000000000000001E-5</v>
      </c>
      <c r="AQ18" s="23">
        <f t="shared" si="6"/>
        <v>1.0000000000000001E-5</v>
      </c>
      <c r="AR18" s="24" t="str">
        <f t="shared" si="12"/>
        <v>Rojo</v>
      </c>
    </row>
    <row r="19" spans="1:44" ht="115.5" x14ac:dyDescent="0.25">
      <c r="A19" s="25" t="s">
        <v>119</v>
      </c>
      <c r="B19" s="6">
        <v>2024</v>
      </c>
      <c r="C19" s="26" t="s">
        <v>879</v>
      </c>
      <c r="D19" s="26" t="s">
        <v>486</v>
      </c>
      <c r="E19" s="6" t="s">
        <v>120</v>
      </c>
      <c r="F19" s="6" t="s">
        <v>390</v>
      </c>
      <c r="G19" s="6" t="s">
        <v>68</v>
      </c>
      <c r="H19" s="6" t="s">
        <v>492</v>
      </c>
      <c r="I19" s="6" t="s">
        <v>493</v>
      </c>
      <c r="J19" s="6" t="s">
        <v>494</v>
      </c>
      <c r="K19" s="6" t="s">
        <v>495</v>
      </c>
      <c r="L19" s="6" t="s">
        <v>496</v>
      </c>
      <c r="M19" s="6" t="s">
        <v>26</v>
      </c>
      <c r="N19" s="27" t="s">
        <v>35</v>
      </c>
      <c r="O19" s="27" t="s">
        <v>6</v>
      </c>
      <c r="P19" s="60">
        <v>-0.38</v>
      </c>
      <c r="Q19" s="86">
        <v>2016</v>
      </c>
      <c r="R19" s="28" t="s">
        <v>786</v>
      </c>
      <c r="S19" s="27" t="s">
        <v>11</v>
      </c>
      <c r="T19" s="29">
        <v>-0.02</v>
      </c>
      <c r="U19" s="29">
        <v>-0.01</v>
      </c>
      <c r="V19" s="44">
        <v>0</v>
      </c>
      <c r="W19" s="96">
        <v>0</v>
      </c>
      <c r="X19" s="44">
        <v>0</v>
      </c>
      <c r="Y19" s="27" t="s">
        <v>65</v>
      </c>
      <c r="Z19" s="33">
        <v>0</v>
      </c>
      <c r="AA19" s="56">
        <v>0</v>
      </c>
      <c r="AB19" s="22">
        <f t="shared" si="7"/>
        <v>0</v>
      </c>
      <c r="AC19" s="24">
        <f t="shared" si="8"/>
        <v>0</v>
      </c>
      <c r="AD19" s="33"/>
      <c r="AE19" s="56"/>
      <c r="AF19" s="22">
        <f t="shared" si="0"/>
        <v>0</v>
      </c>
      <c r="AG19" s="24">
        <f t="shared" si="1"/>
        <v>0</v>
      </c>
      <c r="AH19" s="33">
        <v>0</v>
      </c>
      <c r="AI19" s="56"/>
      <c r="AJ19" s="22">
        <f t="shared" si="2"/>
        <v>0</v>
      </c>
      <c r="AK19" s="24">
        <f t="shared" si="3"/>
        <v>0</v>
      </c>
      <c r="AL19" s="33">
        <v>0</v>
      </c>
      <c r="AM19" s="56">
        <v>0</v>
      </c>
      <c r="AN19" s="22">
        <f t="shared" si="4"/>
        <v>0</v>
      </c>
      <c r="AO19" s="24">
        <f t="shared" si="5"/>
        <v>0</v>
      </c>
      <c r="AP19" s="56">
        <v>0</v>
      </c>
      <c r="AQ19" s="23">
        <f t="shared" si="6"/>
        <v>0</v>
      </c>
      <c r="AR19" s="24" t="s">
        <v>871</v>
      </c>
    </row>
    <row r="20" spans="1:44" ht="115.5" x14ac:dyDescent="0.25">
      <c r="A20" s="25" t="s">
        <v>119</v>
      </c>
      <c r="B20" s="6">
        <v>2024</v>
      </c>
      <c r="C20" s="26" t="s">
        <v>879</v>
      </c>
      <c r="D20" s="26" t="s">
        <v>486</v>
      </c>
      <c r="E20" s="6" t="s">
        <v>120</v>
      </c>
      <c r="F20" s="6" t="s">
        <v>390</v>
      </c>
      <c r="G20" s="6" t="s">
        <v>423</v>
      </c>
      <c r="H20" s="6" t="s">
        <v>497</v>
      </c>
      <c r="I20" s="6" t="s">
        <v>498</v>
      </c>
      <c r="J20" s="6" t="s">
        <v>499</v>
      </c>
      <c r="K20" s="6" t="s">
        <v>500</v>
      </c>
      <c r="L20" s="6" t="s">
        <v>501</v>
      </c>
      <c r="M20" s="6" t="s">
        <v>26</v>
      </c>
      <c r="N20" s="27" t="s">
        <v>35</v>
      </c>
      <c r="O20" s="27" t="s">
        <v>336</v>
      </c>
      <c r="P20" s="64">
        <v>0</v>
      </c>
      <c r="Q20" s="86">
        <v>2023</v>
      </c>
      <c r="R20" s="28" t="s">
        <v>787</v>
      </c>
      <c r="S20" s="27" t="s">
        <v>11</v>
      </c>
      <c r="T20" s="29">
        <v>0.2</v>
      </c>
      <c r="U20" s="29">
        <v>0.4</v>
      </c>
      <c r="V20" s="44">
        <v>0.6</v>
      </c>
      <c r="W20" s="58">
        <v>0.6</v>
      </c>
      <c r="X20" s="58">
        <v>0.6</v>
      </c>
      <c r="Y20" s="57" t="s">
        <v>65</v>
      </c>
      <c r="Z20" s="33">
        <v>0</v>
      </c>
      <c r="AA20" s="56">
        <v>0</v>
      </c>
      <c r="AB20" s="22">
        <f t="shared" si="7"/>
        <v>0</v>
      </c>
      <c r="AC20" s="24">
        <f t="shared" si="8"/>
        <v>0</v>
      </c>
      <c r="AD20" s="33">
        <v>0.3</v>
      </c>
      <c r="AE20" s="56">
        <v>0</v>
      </c>
      <c r="AF20" s="22">
        <f t="shared" si="0"/>
        <v>0</v>
      </c>
      <c r="AG20" s="24">
        <f t="shared" si="1"/>
        <v>0</v>
      </c>
      <c r="AH20" s="33">
        <v>0</v>
      </c>
      <c r="AI20" s="56"/>
      <c r="AJ20" s="22">
        <f t="shared" si="2"/>
        <v>0</v>
      </c>
      <c r="AK20" s="24">
        <f t="shared" si="3"/>
        <v>0</v>
      </c>
      <c r="AL20" s="33">
        <v>0.3</v>
      </c>
      <c r="AM20" s="56">
        <v>0.3</v>
      </c>
      <c r="AN20" s="22">
        <f t="shared" si="4"/>
        <v>1</v>
      </c>
      <c r="AO20" s="24" t="s">
        <v>871</v>
      </c>
      <c r="AP20" s="56">
        <f t="shared" si="9"/>
        <v>0.3</v>
      </c>
      <c r="AQ20" s="23">
        <f t="shared" si="6"/>
        <v>0.5</v>
      </c>
      <c r="AR20" s="101" t="str">
        <f t="shared" si="12"/>
        <v>Verde</v>
      </c>
    </row>
    <row r="21" spans="1:44" ht="132" x14ac:dyDescent="0.25">
      <c r="A21" s="25" t="s">
        <v>119</v>
      </c>
      <c r="B21" s="6">
        <v>2024</v>
      </c>
      <c r="C21" s="26" t="s">
        <v>879</v>
      </c>
      <c r="D21" s="26" t="s">
        <v>486</v>
      </c>
      <c r="E21" s="6" t="s">
        <v>120</v>
      </c>
      <c r="F21" s="6" t="s">
        <v>390</v>
      </c>
      <c r="G21" s="6" t="s">
        <v>429</v>
      </c>
      <c r="H21" s="6" t="s">
        <v>502</v>
      </c>
      <c r="I21" s="6" t="s">
        <v>503</v>
      </c>
      <c r="J21" s="6" t="s">
        <v>504</v>
      </c>
      <c r="K21" s="6" t="s">
        <v>505</v>
      </c>
      <c r="L21" s="6" t="s">
        <v>506</v>
      </c>
      <c r="M21" s="6" t="s">
        <v>331</v>
      </c>
      <c r="N21" s="27" t="s">
        <v>332</v>
      </c>
      <c r="O21" s="27" t="s">
        <v>334</v>
      </c>
      <c r="P21" s="64">
        <v>0</v>
      </c>
      <c r="Q21" s="86">
        <v>2023</v>
      </c>
      <c r="R21" s="28" t="s">
        <v>788</v>
      </c>
      <c r="S21" s="57" t="s">
        <v>11</v>
      </c>
      <c r="T21" s="30">
        <v>0.6</v>
      </c>
      <c r="U21" s="30">
        <v>0.85</v>
      </c>
      <c r="V21" s="58">
        <v>1</v>
      </c>
      <c r="W21" s="58">
        <v>1</v>
      </c>
      <c r="X21" s="58">
        <v>1</v>
      </c>
      <c r="Y21" s="27" t="s">
        <v>65</v>
      </c>
      <c r="Z21" s="33">
        <v>0</v>
      </c>
      <c r="AA21" s="56">
        <v>0</v>
      </c>
      <c r="AB21" s="22">
        <f t="shared" si="7"/>
        <v>0</v>
      </c>
      <c r="AC21" s="24">
        <f t="shared" si="8"/>
        <v>0</v>
      </c>
      <c r="AD21" s="33">
        <v>0.3</v>
      </c>
      <c r="AE21" s="56">
        <v>0</v>
      </c>
      <c r="AF21" s="22">
        <f t="shared" si="0"/>
        <v>0</v>
      </c>
      <c r="AG21" s="24">
        <f t="shared" si="1"/>
        <v>0</v>
      </c>
      <c r="AH21" s="33">
        <v>0.3</v>
      </c>
      <c r="AI21" s="56">
        <v>0.1</v>
      </c>
      <c r="AJ21" s="22">
        <f t="shared" si="2"/>
        <v>0.33333333333333337</v>
      </c>
      <c r="AK21" s="24" t="str">
        <f t="shared" si="3"/>
        <v>Rojo</v>
      </c>
      <c r="AL21" s="33">
        <v>0.4</v>
      </c>
      <c r="AM21" s="56">
        <v>0.4</v>
      </c>
      <c r="AN21" s="22">
        <f t="shared" si="4"/>
        <v>1</v>
      </c>
      <c r="AO21" s="24" t="str">
        <f t="shared" si="5"/>
        <v>Verde</v>
      </c>
      <c r="AP21" s="56">
        <f t="shared" si="9"/>
        <v>0.5</v>
      </c>
      <c r="AQ21" s="23">
        <f t="shared" si="6"/>
        <v>0.5</v>
      </c>
      <c r="AR21" s="24" t="str">
        <f t="shared" si="12"/>
        <v>Rojo</v>
      </c>
    </row>
    <row r="22" spans="1:44" ht="82.5" x14ac:dyDescent="0.25">
      <c r="A22" s="25" t="s">
        <v>119</v>
      </c>
      <c r="B22" s="6">
        <v>2024</v>
      </c>
      <c r="C22" s="26" t="s">
        <v>879</v>
      </c>
      <c r="D22" s="26" t="s">
        <v>486</v>
      </c>
      <c r="E22" s="6" t="s">
        <v>120</v>
      </c>
      <c r="F22" s="6" t="s">
        <v>390</v>
      </c>
      <c r="G22" s="6" t="s">
        <v>429</v>
      </c>
      <c r="H22" s="6" t="s">
        <v>507</v>
      </c>
      <c r="I22" s="6" t="s">
        <v>508</v>
      </c>
      <c r="J22" s="6" t="s">
        <v>509</v>
      </c>
      <c r="K22" s="6" t="s">
        <v>510</v>
      </c>
      <c r="L22" s="6" t="s">
        <v>511</v>
      </c>
      <c r="M22" s="6" t="s">
        <v>331</v>
      </c>
      <c r="N22" s="27" t="s">
        <v>332</v>
      </c>
      <c r="O22" s="27" t="s">
        <v>334</v>
      </c>
      <c r="P22" s="64">
        <v>0</v>
      </c>
      <c r="Q22" s="86">
        <v>2023</v>
      </c>
      <c r="R22" s="28" t="s">
        <v>789</v>
      </c>
      <c r="S22" s="27" t="s">
        <v>11</v>
      </c>
      <c r="T22" s="29">
        <v>0.6</v>
      </c>
      <c r="U22" s="29">
        <v>0.85</v>
      </c>
      <c r="V22" s="44">
        <v>1</v>
      </c>
      <c r="W22" s="44">
        <v>1</v>
      </c>
      <c r="X22" s="44">
        <v>1</v>
      </c>
      <c r="Y22" s="27" t="s">
        <v>65</v>
      </c>
      <c r="Z22" s="33">
        <v>0</v>
      </c>
      <c r="AA22" s="56">
        <v>0</v>
      </c>
      <c r="AB22" s="22">
        <f t="shared" si="7"/>
        <v>0</v>
      </c>
      <c r="AC22" s="24">
        <f t="shared" si="8"/>
        <v>0</v>
      </c>
      <c r="AD22" s="33">
        <v>0.3</v>
      </c>
      <c r="AE22" s="56">
        <v>0.1</v>
      </c>
      <c r="AF22" s="22">
        <f t="shared" si="0"/>
        <v>0.33333333333333337</v>
      </c>
      <c r="AG22" s="24" t="str">
        <f t="shared" si="1"/>
        <v>Rojo</v>
      </c>
      <c r="AH22" s="33">
        <v>0.3</v>
      </c>
      <c r="AI22" s="56">
        <v>0</v>
      </c>
      <c r="AJ22" s="22">
        <f t="shared" si="2"/>
        <v>0</v>
      </c>
      <c r="AK22" s="24">
        <f t="shared" si="3"/>
        <v>0</v>
      </c>
      <c r="AL22" s="33">
        <v>0.4</v>
      </c>
      <c r="AM22" s="56">
        <v>0.4</v>
      </c>
      <c r="AN22" s="22">
        <f t="shared" si="4"/>
        <v>1</v>
      </c>
      <c r="AO22" s="24" t="str">
        <f t="shared" si="5"/>
        <v>Verde</v>
      </c>
      <c r="AP22" s="56">
        <f t="shared" si="9"/>
        <v>0.5</v>
      </c>
      <c r="AQ22" s="23">
        <f t="shared" si="6"/>
        <v>0.5</v>
      </c>
      <c r="AR22" s="24" t="str">
        <f t="shared" si="12"/>
        <v>Rojo</v>
      </c>
    </row>
    <row r="23" spans="1:44" ht="115.5" x14ac:dyDescent="0.25">
      <c r="A23" s="25" t="s">
        <v>119</v>
      </c>
      <c r="B23" s="6">
        <v>2024</v>
      </c>
      <c r="C23" s="26" t="s">
        <v>879</v>
      </c>
      <c r="D23" s="26" t="s">
        <v>486</v>
      </c>
      <c r="E23" s="6" t="s">
        <v>120</v>
      </c>
      <c r="F23" s="6" t="s">
        <v>390</v>
      </c>
      <c r="G23" s="6" t="s">
        <v>429</v>
      </c>
      <c r="H23" s="6" t="s">
        <v>512</v>
      </c>
      <c r="I23" s="6" t="s">
        <v>513</v>
      </c>
      <c r="J23" s="6" t="s">
        <v>514</v>
      </c>
      <c r="K23" s="6" t="s">
        <v>515</v>
      </c>
      <c r="L23" s="6" t="s">
        <v>516</v>
      </c>
      <c r="M23" s="6" t="s">
        <v>331</v>
      </c>
      <c r="N23" s="27" t="s">
        <v>332</v>
      </c>
      <c r="O23" s="27" t="s">
        <v>334</v>
      </c>
      <c r="P23" s="65">
        <v>0</v>
      </c>
      <c r="Q23" s="86">
        <v>2023</v>
      </c>
      <c r="R23" s="28" t="s">
        <v>790</v>
      </c>
      <c r="S23" s="27" t="s">
        <v>11</v>
      </c>
      <c r="T23" s="29">
        <v>0.6</v>
      </c>
      <c r="U23" s="29">
        <v>0.85</v>
      </c>
      <c r="V23" s="44">
        <v>1</v>
      </c>
      <c r="W23" s="44">
        <v>1</v>
      </c>
      <c r="X23" s="44">
        <v>1</v>
      </c>
      <c r="Y23" s="27" t="s">
        <v>65</v>
      </c>
      <c r="Z23" s="33">
        <v>0</v>
      </c>
      <c r="AA23" s="56">
        <v>0</v>
      </c>
      <c r="AB23" s="22">
        <f t="shared" si="7"/>
        <v>0</v>
      </c>
      <c r="AC23" s="24">
        <f t="shared" si="8"/>
        <v>0</v>
      </c>
      <c r="AD23" s="33">
        <v>0.3</v>
      </c>
      <c r="AE23" s="56">
        <v>0</v>
      </c>
      <c r="AF23" s="22">
        <f t="shared" si="0"/>
        <v>0</v>
      </c>
      <c r="AG23" s="24">
        <f t="shared" si="1"/>
        <v>0</v>
      </c>
      <c r="AH23" s="33">
        <v>0.3</v>
      </c>
      <c r="AI23" s="56">
        <v>0</v>
      </c>
      <c r="AJ23" s="22">
        <f t="shared" si="2"/>
        <v>0</v>
      </c>
      <c r="AK23" s="24">
        <f t="shared" si="3"/>
        <v>0</v>
      </c>
      <c r="AL23" s="33">
        <v>0.3</v>
      </c>
      <c r="AM23" s="56">
        <v>0.2</v>
      </c>
      <c r="AN23" s="22">
        <f t="shared" si="4"/>
        <v>0.66666666666666674</v>
      </c>
      <c r="AO23" s="24" t="str">
        <f t="shared" si="5"/>
        <v>Amarillo</v>
      </c>
      <c r="AP23" s="56">
        <f t="shared" si="9"/>
        <v>0.2</v>
      </c>
      <c r="AQ23" s="23">
        <f t="shared" si="6"/>
        <v>0.2</v>
      </c>
      <c r="AR23" s="24" t="str">
        <f t="shared" si="12"/>
        <v>Rojo</v>
      </c>
    </row>
    <row r="24" spans="1:44" ht="115.5" x14ac:dyDescent="0.25">
      <c r="A24" s="25" t="s">
        <v>119</v>
      </c>
      <c r="B24" s="6">
        <v>2024</v>
      </c>
      <c r="C24" s="26" t="s">
        <v>879</v>
      </c>
      <c r="D24" s="26" t="s">
        <v>486</v>
      </c>
      <c r="E24" s="6" t="s">
        <v>120</v>
      </c>
      <c r="F24" s="6" t="s">
        <v>390</v>
      </c>
      <c r="G24" s="6" t="s">
        <v>340</v>
      </c>
      <c r="H24" s="6" t="s">
        <v>517</v>
      </c>
      <c r="I24" s="6" t="s">
        <v>518</v>
      </c>
      <c r="J24" s="6" t="s">
        <v>519</v>
      </c>
      <c r="K24" s="6" t="s">
        <v>520</v>
      </c>
      <c r="L24" s="6" t="s">
        <v>521</v>
      </c>
      <c r="M24" s="6" t="s">
        <v>26</v>
      </c>
      <c r="N24" s="27" t="s">
        <v>35</v>
      </c>
      <c r="O24" s="27" t="s">
        <v>336</v>
      </c>
      <c r="P24" s="48">
        <v>0</v>
      </c>
      <c r="Q24" s="86">
        <v>2023</v>
      </c>
      <c r="R24" s="28" t="s">
        <v>791</v>
      </c>
      <c r="S24" s="27" t="s">
        <v>11</v>
      </c>
      <c r="T24" s="29">
        <v>0.2</v>
      </c>
      <c r="U24" s="29">
        <v>0.4</v>
      </c>
      <c r="V24" s="45">
        <v>0.6</v>
      </c>
      <c r="W24" s="45">
        <v>0.6</v>
      </c>
      <c r="X24" s="45">
        <v>0.6</v>
      </c>
      <c r="Y24" s="27" t="s">
        <v>65</v>
      </c>
      <c r="Z24" s="33">
        <v>0</v>
      </c>
      <c r="AA24" s="56">
        <v>0</v>
      </c>
      <c r="AB24" s="22">
        <f t="shared" si="7"/>
        <v>0</v>
      </c>
      <c r="AC24" s="24">
        <f t="shared" si="8"/>
        <v>0</v>
      </c>
      <c r="AD24" s="33">
        <v>0.3</v>
      </c>
      <c r="AE24" s="56">
        <v>0</v>
      </c>
      <c r="AF24" s="22">
        <f t="shared" si="0"/>
        <v>0</v>
      </c>
      <c r="AG24" s="24">
        <f t="shared" si="1"/>
        <v>0</v>
      </c>
      <c r="AH24" s="33">
        <v>0</v>
      </c>
      <c r="AI24" s="56"/>
      <c r="AJ24" s="22">
        <f t="shared" si="2"/>
        <v>0</v>
      </c>
      <c r="AK24" s="24">
        <f t="shared" si="3"/>
        <v>0</v>
      </c>
      <c r="AL24" s="33">
        <v>0.3</v>
      </c>
      <c r="AM24" s="56">
        <v>0.1</v>
      </c>
      <c r="AN24" s="22">
        <f t="shared" si="4"/>
        <v>0.33333333333333337</v>
      </c>
      <c r="AO24" s="24" t="str">
        <f t="shared" si="5"/>
        <v>Amarillo</v>
      </c>
      <c r="AP24" s="56">
        <f t="shared" si="9"/>
        <v>0.1</v>
      </c>
      <c r="AQ24" s="23">
        <f t="shared" si="6"/>
        <v>0.16666666666666669</v>
      </c>
      <c r="AR24" s="24" t="str">
        <f t="shared" si="12"/>
        <v>Rojo</v>
      </c>
    </row>
    <row r="25" spans="1:44" ht="82.5" x14ac:dyDescent="0.25">
      <c r="A25" s="25" t="s">
        <v>119</v>
      </c>
      <c r="B25" s="6">
        <v>2024</v>
      </c>
      <c r="C25" s="26" t="s">
        <v>879</v>
      </c>
      <c r="D25" s="26" t="s">
        <v>486</v>
      </c>
      <c r="E25" s="6" t="s">
        <v>120</v>
      </c>
      <c r="F25" s="6" t="s">
        <v>390</v>
      </c>
      <c r="G25" s="6" t="s">
        <v>429</v>
      </c>
      <c r="H25" s="6" t="s">
        <v>522</v>
      </c>
      <c r="I25" s="6" t="s">
        <v>523</v>
      </c>
      <c r="J25" s="6" t="s">
        <v>524</v>
      </c>
      <c r="K25" s="6" t="s">
        <v>525</v>
      </c>
      <c r="L25" s="6" t="s">
        <v>526</v>
      </c>
      <c r="M25" s="6" t="s">
        <v>331</v>
      </c>
      <c r="N25" s="27" t="s">
        <v>332</v>
      </c>
      <c r="O25" s="27" t="s">
        <v>334</v>
      </c>
      <c r="P25" s="48">
        <v>0</v>
      </c>
      <c r="Q25" s="86">
        <v>2023</v>
      </c>
      <c r="R25" s="28" t="s">
        <v>792</v>
      </c>
      <c r="S25" s="27" t="s">
        <v>11</v>
      </c>
      <c r="T25" s="29">
        <v>0.2</v>
      </c>
      <c r="U25" s="29">
        <v>0.4</v>
      </c>
      <c r="V25" s="45">
        <v>0.6</v>
      </c>
      <c r="W25" s="45">
        <v>0.6</v>
      </c>
      <c r="X25" s="45">
        <v>0.6</v>
      </c>
      <c r="Y25" s="27" t="s">
        <v>65</v>
      </c>
      <c r="Z25" s="33">
        <v>0</v>
      </c>
      <c r="AA25" s="56">
        <v>0</v>
      </c>
      <c r="AB25" s="22">
        <f t="shared" si="7"/>
        <v>0</v>
      </c>
      <c r="AC25" s="24">
        <f t="shared" si="8"/>
        <v>0</v>
      </c>
      <c r="AD25" s="33">
        <v>0.2</v>
      </c>
      <c r="AE25" s="56">
        <v>0</v>
      </c>
      <c r="AF25" s="22">
        <f t="shared" si="0"/>
        <v>0</v>
      </c>
      <c r="AG25" s="24">
        <f t="shared" si="1"/>
        <v>0</v>
      </c>
      <c r="AH25" s="33">
        <v>0.2</v>
      </c>
      <c r="AI25" s="56">
        <v>0.1</v>
      </c>
      <c r="AJ25" s="22">
        <f t="shared" si="2"/>
        <v>0.5</v>
      </c>
      <c r="AK25" s="24" t="str">
        <f t="shared" si="3"/>
        <v>Verde</v>
      </c>
      <c r="AL25" s="33">
        <v>0.2</v>
      </c>
      <c r="AM25" s="56">
        <v>0.2</v>
      </c>
      <c r="AN25" s="22">
        <f t="shared" si="4"/>
        <v>1</v>
      </c>
      <c r="AO25" s="101" t="s">
        <v>871</v>
      </c>
      <c r="AP25" s="56">
        <f t="shared" si="9"/>
        <v>0.30000000000000004</v>
      </c>
      <c r="AQ25" s="23">
        <f t="shared" si="6"/>
        <v>0.50000000000000011</v>
      </c>
      <c r="AR25" s="24" t="str">
        <f t="shared" si="12"/>
        <v>Verde</v>
      </c>
    </row>
    <row r="26" spans="1:44" ht="99" x14ac:dyDescent="0.25">
      <c r="A26" s="25" t="s">
        <v>119</v>
      </c>
      <c r="B26" s="6">
        <v>2024</v>
      </c>
      <c r="C26" s="26" t="s">
        <v>879</v>
      </c>
      <c r="D26" s="26" t="s">
        <v>486</v>
      </c>
      <c r="E26" s="6" t="s">
        <v>120</v>
      </c>
      <c r="F26" s="6" t="s">
        <v>390</v>
      </c>
      <c r="G26" s="6" t="s">
        <v>429</v>
      </c>
      <c r="H26" s="6" t="s">
        <v>527</v>
      </c>
      <c r="I26" s="6" t="s">
        <v>528</v>
      </c>
      <c r="J26" s="6" t="s">
        <v>529</v>
      </c>
      <c r="K26" s="6" t="s">
        <v>530</v>
      </c>
      <c r="L26" s="6" t="s">
        <v>531</v>
      </c>
      <c r="M26" s="6" t="s">
        <v>331</v>
      </c>
      <c r="N26" s="27" t="s">
        <v>332</v>
      </c>
      <c r="O26" s="27" t="s">
        <v>334</v>
      </c>
      <c r="P26" s="48">
        <v>0</v>
      </c>
      <c r="Q26" s="86">
        <v>2023</v>
      </c>
      <c r="R26" s="28" t="s">
        <v>792</v>
      </c>
      <c r="S26" s="27" t="s">
        <v>11</v>
      </c>
      <c r="T26" s="29">
        <v>0.2</v>
      </c>
      <c r="U26" s="29">
        <v>0.4</v>
      </c>
      <c r="V26" s="49">
        <v>0.6</v>
      </c>
      <c r="W26" s="49">
        <v>0.6</v>
      </c>
      <c r="X26" s="49">
        <v>0.6</v>
      </c>
      <c r="Y26" s="27" t="s">
        <v>65</v>
      </c>
      <c r="Z26" s="33">
        <v>0</v>
      </c>
      <c r="AA26" s="56">
        <v>0</v>
      </c>
      <c r="AB26" s="22">
        <f t="shared" si="7"/>
        <v>0</v>
      </c>
      <c r="AC26" s="24">
        <f t="shared" si="8"/>
        <v>0</v>
      </c>
      <c r="AD26" s="33">
        <v>0.2</v>
      </c>
      <c r="AE26" s="56">
        <v>0</v>
      </c>
      <c r="AF26" s="22">
        <f t="shared" si="0"/>
        <v>0</v>
      </c>
      <c r="AG26" s="24">
        <f t="shared" si="1"/>
        <v>0</v>
      </c>
      <c r="AH26" s="33">
        <v>0.2</v>
      </c>
      <c r="AI26" s="56">
        <v>0.1</v>
      </c>
      <c r="AJ26" s="22">
        <f t="shared" si="2"/>
        <v>0.5</v>
      </c>
      <c r="AK26" s="24" t="str">
        <f t="shared" si="3"/>
        <v>Verde</v>
      </c>
      <c r="AL26" s="33">
        <v>0.2</v>
      </c>
      <c r="AM26" s="56">
        <v>0</v>
      </c>
      <c r="AN26" s="22">
        <f t="shared" si="4"/>
        <v>0</v>
      </c>
      <c r="AO26" s="24" t="s">
        <v>872</v>
      </c>
      <c r="AP26" s="56">
        <f t="shared" si="9"/>
        <v>0.1</v>
      </c>
      <c r="AQ26" s="23">
        <f t="shared" si="6"/>
        <v>0.16666666666666669</v>
      </c>
      <c r="AR26" s="24" t="str">
        <f t="shared" si="12"/>
        <v>Rojo</v>
      </c>
    </row>
    <row r="27" spans="1:44" ht="132" x14ac:dyDescent="0.25">
      <c r="A27" s="25" t="s">
        <v>119</v>
      </c>
      <c r="B27" s="6">
        <v>2024</v>
      </c>
      <c r="C27" s="26" t="s">
        <v>879</v>
      </c>
      <c r="D27" s="26" t="s">
        <v>486</v>
      </c>
      <c r="E27" s="6" t="s">
        <v>120</v>
      </c>
      <c r="F27" s="6" t="s">
        <v>390</v>
      </c>
      <c r="G27" s="6" t="s">
        <v>429</v>
      </c>
      <c r="H27" s="6" t="s">
        <v>532</v>
      </c>
      <c r="I27" s="6" t="s">
        <v>533</v>
      </c>
      <c r="J27" s="6" t="s">
        <v>534</v>
      </c>
      <c r="K27" s="6" t="s">
        <v>535</v>
      </c>
      <c r="L27" s="6" t="s">
        <v>536</v>
      </c>
      <c r="M27" s="6" t="s">
        <v>331</v>
      </c>
      <c r="N27" s="27" t="s">
        <v>332</v>
      </c>
      <c r="O27" s="27" t="s">
        <v>334</v>
      </c>
      <c r="P27" s="48">
        <v>0</v>
      </c>
      <c r="Q27" s="86">
        <v>2023</v>
      </c>
      <c r="R27" s="28" t="s">
        <v>792</v>
      </c>
      <c r="S27" s="27" t="s">
        <v>11</v>
      </c>
      <c r="T27" s="29">
        <v>0.2</v>
      </c>
      <c r="U27" s="29">
        <v>0.4</v>
      </c>
      <c r="V27" s="51">
        <v>0.6</v>
      </c>
      <c r="W27" s="45">
        <v>0.6</v>
      </c>
      <c r="X27" s="45">
        <v>0.6</v>
      </c>
      <c r="Y27" s="27" t="s">
        <v>65</v>
      </c>
      <c r="Z27" s="33">
        <v>0</v>
      </c>
      <c r="AA27" s="56">
        <v>0</v>
      </c>
      <c r="AB27" s="22">
        <f t="shared" si="7"/>
        <v>0</v>
      </c>
      <c r="AC27" s="24">
        <f t="shared" si="8"/>
        <v>0</v>
      </c>
      <c r="AD27" s="33">
        <v>0.2</v>
      </c>
      <c r="AE27" s="56">
        <v>0</v>
      </c>
      <c r="AF27" s="22">
        <f t="shared" si="0"/>
        <v>0</v>
      </c>
      <c r="AG27" s="24">
        <f t="shared" si="1"/>
        <v>0</v>
      </c>
      <c r="AH27" s="33">
        <v>0.2</v>
      </c>
      <c r="AI27" s="56">
        <v>0.1</v>
      </c>
      <c r="AJ27" s="22">
        <f t="shared" si="2"/>
        <v>0.5</v>
      </c>
      <c r="AK27" s="24" t="str">
        <f t="shared" si="3"/>
        <v>Verde</v>
      </c>
      <c r="AL27" s="33">
        <v>0.2</v>
      </c>
      <c r="AM27" s="56">
        <v>0</v>
      </c>
      <c r="AN27" s="22">
        <f t="shared" si="4"/>
        <v>0</v>
      </c>
      <c r="AO27" s="24" t="s">
        <v>872</v>
      </c>
      <c r="AP27" s="56">
        <f t="shared" si="9"/>
        <v>0.1</v>
      </c>
      <c r="AQ27" s="23">
        <f t="shared" si="6"/>
        <v>0.16666666666666669</v>
      </c>
      <c r="AR27" s="24" t="str">
        <f t="shared" si="12"/>
        <v>Rojo</v>
      </c>
    </row>
    <row r="28" spans="1:44" ht="148.5" x14ac:dyDescent="0.25">
      <c r="A28" s="25" t="s">
        <v>119</v>
      </c>
      <c r="B28" s="6">
        <v>2024</v>
      </c>
      <c r="C28" s="26" t="s">
        <v>879</v>
      </c>
      <c r="D28" s="26" t="s">
        <v>486</v>
      </c>
      <c r="E28" s="6" t="s">
        <v>120</v>
      </c>
      <c r="F28" s="6" t="s">
        <v>390</v>
      </c>
      <c r="G28" s="6" t="s">
        <v>340</v>
      </c>
      <c r="H28" s="6" t="s">
        <v>537</v>
      </c>
      <c r="I28" s="6" t="s">
        <v>538</v>
      </c>
      <c r="J28" s="6" t="s">
        <v>539</v>
      </c>
      <c r="K28" s="6" t="s">
        <v>540</v>
      </c>
      <c r="L28" s="6" t="s">
        <v>541</v>
      </c>
      <c r="M28" s="6" t="s">
        <v>26</v>
      </c>
      <c r="N28" s="27" t="s">
        <v>35</v>
      </c>
      <c r="O28" s="27" t="s">
        <v>336</v>
      </c>
      <c r="P28" s="66">
        <v>0</v>
      </c>
      <c r="Q28" s="86">
        <v>2023</v>
      </c>
      <c r="R28" s="28" t="s">
        <v>793</v>
      </c>
      <c r="S28" s="27" t="s">
        <v>11</v>
      </c>
      <c r="T28" s="29">
        <v>0.05</v>
      </c>
      <c r="U28" s="29">
        <v>0.1</v>
      </c>
      <c r="V28" s="45">
        <v>0.2</v>
      </c>
      <c r="W28" s="45">
        <v>0.2</v>
      </c>
      <c r="X28" s="45">
        <v>0.2</v>
      </c>
      <c r="Y28" s="27" t="s">
        <v>65</v>
      </c>
      <c r="Z28" s="33">
        <v>0</v>
      </c>
      <c r="AA28" s="56">
        <v>0</v>
      </c>
      <c r="AB28" s="22">
        <f t="shared" si="7"/>
        <v>0</v>
      </c>
      <c r="AC28" s="24">
        <f t="shared" si="8"/>
        <v>0</v>
      </c>
      <c r="AD28" s="33">
        <v>0.1</v>
      </c>
      <c r="AE28" s="56">
        <v>0</v>
      </c>
      <c r="AF28" s="22">
        <f t="shared" si="0"/>
        <v>0</v>
      </c>
      <c r="AG28" s="24">
        <f t="shared" si="1"/>
        <v>0</v>
      </c>
      <c r="AH28" s="33">
        <v>0</v>
      </c>
      <c r="AI28" s="56"/>
      <c r="AJ28" s="22">
        <f t="shared" si="2"/>
        <v>0</v>
      </c>
      <c r="AK28" s="24">
        <f t="shared" si="3"/>
        <v>0</v>
      </c>
      <c r="AL28" s="33">
        <v>0.1</v>
      </c>
      <c r="AM28" s="56"/>
      <c r="AN28" s="22">
        <f t="shared" si="4"/>
        <v>0</v>
      </c>
      <c r="AO28" s="24" t="s">
        <v>872</v>
      </c>
      <c r="AP28" s="56">
        <f t="shared" si="9"/>
        <v>0</v>
      </c>
      <c r="AQ28" s="23">
        <f t="shared" si="6"/>
        <v>0</v>
      </c>
      <c r="AR28" s="24" t="s">
        <v>872</v>
      </c>
    </row>
    <row r="29" spans="1:44" ht="99" x14ac:dyDescent="0.25">
      <c r="A29" s="25" t="s">
        <v>119</v>
      </c>
      <c r="B29" s="6">
        <v>2024</v>
      </c>
      <c r="C29" s="26" t="s">
        <v>879</v>
      </c>
      <c r="D29" s="26" t="s">
        <v>486</v>
      </c>
      <c r="E29" s="6" t="s">
        <v>120</v>
      </c>
      <c r="F29" s="6" t="s">
        <v>390</v>
      </c>
      <c r="G29" s="6" t="s">
        <v>429</v>
      </c>
      <c r="H29" s="6" t="s">
        <v>542</v>
      </c>
      <c r="I29" s="6" t="s">
        <v>543</v>
      </c>
      <c r="J29" s="6" t="s">
        <v>544</v>
      </c>
      <c r="K29" s="6" t="s">
        <v>545</v>
      </c>
      <c r="L29" s="6" t="s">
        <v>546</v>
      </c>
      <c r="M29" s="6" t="s">
        <v>331</v>
      </c>
      <c r="N29" s="27" t="s">
        <v>332</v>
      </c>
      <c r="O29" s="27" t="s">
        <v>334</v>
      </c>
      <c r="P29" s="64">
        <v>0</v>
      </c>
      <c r="Q29" s="86">
        <v>2023</v>
      </c>
      <c r="R29" s="28" t="s">
        <v>794</v>
      </c>
      <c r="S29" s="27" t="s">
        <v>11</v>
      </c>
      <c r="T29" s="29">
        <v>0.6</v>
      </c>
      <c r="U29" s="30">
        <v>0.85</v>
      </c>
      <c r="V29" s="60">
        <v>1</v>
      </c>
      <c r="W29" s="60">
        <v>1</v>
      </c>
      <c r="X29" s="60">
        <v>1</v>
      </c>
      <c r="Y29" s="57" t="s">
        <v>65</v>
      </c>
      <c r="Z29" s="33">
        <v>0</v>
      </c>
      <c r="AA29" s="56">
        <v>0</v>
      </c>
      <c r="AB29" s="22">
        <f t="shared" si="7"/>
        <v>0</v>
      </c>
      <c r="AC29" s="24">
        <f t="shared" si="8"/>
        <v>0</v>
      </c>
      <c r="AD29" s="33">
        <v>0.3</v>
      </c>
      <c r="AE29" s="56">
        <v>0</v>
      </c>
      <c r="AF29" s="22">
        <f t="shared" si="0"/>
        <v>0</v>
      </c>
      <c r="AG29" s="24">
        <f t="shared" si="1"/>
        <v>0</v>
      </c>
      <c r="AH29" s="33">
        <v>0.4</v>
      </c>
      <c r="AI29" s="56">
        <v>0.4</v>
      </c>
      <c r="AJ29" s="22">
        <f t="shared" si="2"/>
        <v>1</v>
      </c>
      <c r="AK29" s="24" t="str">
        <f t="shared" si="3"/>
        <v>Verde</v>
      </c>
      <c r="AL29" s="33">
        <v>0.4</v>
      </c>
      <c r="AM29" s="33">
        <v>0.4</v>
      </c>
      <c r="AN29" s="22">
        <f t="shared" si="4"/>
        <v>1</v>
      </c>
      <c r="AO29" s="24" t="str">
        <f t="shared" si="5"/>
        <v>Verde</v>
      </c>
      <c r="AP29" s="56">
        <f t="shared" si="9"/>
        <v>0.8</v>
      </c>
      <c r="AQ29" s="23">
        <f t="shared" si="6"/>
        <v>0.8</v>
      </c>
      <c r="AR29" s="24" t="str">
        <f t="shared" si="12"/>
        <v>Amarillo</v>
      </c>
    </row>
    <row r="30" spans="1:44" ht="99" x14ac:dyDescent="0.25">
      <c r="A30" s="25" t="s">
        <v>119</v>
      </c>
      <c r="B30" s="6">
        <v>2024</v>
      </c>
      <c r="C30" s="26" t="s">
        <v>879</v>
      </c>
      <c r="D30" s="26" t="s">
        <v>486</v>
      </c>
      <c r="E30" s="6" t="s">
        <v>120</v>
      </c>
      <c r="F30" s="6" t="s">
        <v>390</v>
      </c>
      <c r="G30" s="6" t="s">
        <v>338</v>
      </c>
      <c r="H30" s="6" t="s">
        <v>547</v>
      </c>
      <c r="I30" s="6" t="s">
        <v>548</v>
      </c>
      <c r="J30" s="6" t="s">
        <v>549</v>
      </c>
      <c r="K30" s="6" t="s">
        <v>550</v>
      </c>
      <c r="L30" s="6" t="s">
        <v>551</v>
      </c>
      <c r="M30" s="6" t="s">
        <v>331</v>
      </c>
      <c r="N30" s="27" t="s">
        <v>332</v>
      </c>
      <c r="O30" s="27" t="s">
        <v>334</v>
      </c>
      <c r="P30" s="48">
        <v>0</v>
      </c>
      <c r="Q30" s="86">
        <v>2023</v>
      </c>
      <c r="R30" s="28" t="s">
        <v>795</v>
      </c>
      <c r="S30" s="27" t="s">
        <v>11</v>
      </c>
      <c r="T30" s="43">
        <v>0.6</v>
      </c>
      <c r="U30" s="33">
        <v>0.85</v>
      </c>
      <c r="V30" s="63">
        <v>1</v>
      </c>
      <c r="W30" s="63">
        <v>1</v>
      </c>
      <c r="X30" s="63">
        <v>1</v>
      </c>
      <c r="Y30" s="27" t="s">
        <v>65</v>
      </c>
      <c r="Z30" s="33">
        <v>0</v>
      </c>
      <c r="AA30" s="56">
        <v>0</v>
      </c>
      <c r="AB30" s="22">
        <f t="shared" si="7"/>
        <v>0</v>
      </c>
      <c r="AC30" s="24">
        <f t="shared" si="8"/>
        <v>0</v>
      </c>
      <c r="AD30" s="33">
        <v>0.3</v>
      </c>
      <c r="AE30" s="56">
        <v>0.2</v>
      </c>
      <c r="AF30" s="22">
        <f t="shared" si="0"/>
        <v>0.66666666666666674</v>
      </c>
      <c r="AG30" s="24" t="str">
        <f t="shared" si="1"/>
        <v>Amarillo</v>
      </c>
      <c r="AH30" s="33">
        <v>0.4</v>
      </c>
      <c r="AI30" s="56">
        <v>0.3</v>
      </c>
      <c r="AJ30" s="22">
        <f t="shared" si="2"/>
        <v>0.74999999999999989</v>
      </c>
      <c r="AK30" s="24" t="str">
        <f t="shared" si="3"/>
        <v>Amarillo</v>
      </c>
      <c r="AL30" s="33">
        <v>0.3</v>
      </c>
      <c r="AM30" s="56">
        <v>0.3</v>
      </c>
      <c r="AN30" s="22">
        <f t="shared" si="4"/>
        <v>1</v>
      </c>
      <c r="AO30" s="24" t="str">
        <f t="shared" si="5"/>
        <v>Verde</v>
      </c>
      <c r="AP30" s="56">
        <f t="shared" si="9"/>
        <v>0.8</v>
      </c>
      <c r="AQ30" s="23">
        <f t="shared" si="6"/>
        <v>0.8</v>
      </c>
      <c r="AR30" s="24" t="str">
        <f t="shared" si="12"/>
        <v>Amarillo</v>
      </c>
    </row>
    <row r="31" spans="1:44" ht="99" x14ac:dyDescent="0.25">
      <c r="A31" s="25" t="s">
        <v>119</v>
      </c>
      <c r="B31" s="6">
        <v>2024</v>
      </c>
      <c r="C31" s="26" t="s">
        <v>879</v>
      </c>
      <c r="D31" s="26" t="s">
        <v>486</v>
      </c>
      <c r="E31" s="6" t="s">
        <v>120</v>
      </c>
      <c r="F31" s="6" t="s">
        <v>390</v>
      </c>
      <c r="G31" s="6" t="s">
        <v>340</v>
      </c>
      <c r="H31" s="6" t="s">
        <v>552</v>
      </c>
      <c r="I31" s="6" t="s">
        <v>553</v>
      </c>
      <c r="J31" s="6" t="s">
        <v>554</v>
      </c>
      <c r="K31" s="6" t="s">
        <v>555</v>
      </c>
      <c r="L31" s="6" t="s">
        <v>556</v>
      </c>
      <c r="M31" s="6" t="s">
        <v>26</v>
      </c>
      <c r="N31" s="27" t="s">
        <v>332</v>
      </c>
      <c r="O31" s="27" t="s">
        <v>336</v>
      </c>
      <c r="P31" s="48">
        <v>0</v>
      </c>
      <c r="Q31" s="86">
        <v>2023</v>
      </c>
      <c r="R31" s="28" t="s">
        <v>796</v>
      </c>
      <c r="S31" s="27" t="s">
        <v>11</v>
      </c>
      <c r="T31" s="43">
        <v>0.6</v>
      </c>
      <c r="U31" s="33">
        <v>0.85</v>
      </c>
      <c r="V31" s="63">
        <v>1</v>
      </c>
      <c r="W31" s="63">
        <v>1</v>
      </c>
      <c r="X31" s="63">
        <v>1</v>
      </c>
      <c r="Y31" s="27" t="s">
        <v>65</v>
      </c>
      <c r="Z31" s="33">
        <v>0</v>
      </c>
      <c r="AA31" s="56">
        <v>0</v>
      </c>
      <c r="AB31" s="22">
        <f t="shared" si="7"/>
        <v>0</v>
      </c>
      <c r="AC31" s="24">
        <f t="shared" si="8"/>
        <v>0</v>
      </c>
      <c r="AD31" s="33">
        <v>0.5</v>
      </c>
      <c r="AE31" s="56">
        <v>0.3</v>
      </c>
      <c r="AF31" s="22">
        <f t="shared" si="0"/>
        <v>0.6</v>
      </c>
      <c r="AG31" s="24" t="str">
        <f t="shared" si="1"/>
        <v>Rojo</v>
      </c>
      <c r="AH31" s="33">
        <v>0</v>
      </c>
      <c r="AI31" s="56"/>
      <c r="AJ31" s="22">
        <f t="shared" si="2"/>
        <v>0</v>
      </c>
      <c r="AK31" s="24">
        <f t="shared" si="3"/>
        <v>0</v>
      </c>
      <c r="AL31" s="33">
        <v>0.5</v>
      </c>
      <c r="AM31" s="33">
        <v>0.5</v>
      </c>
      <c r="AN31" s="22">
        <f t="shared" si="4"/>
        <v>1</v>
      </c>
      <c r="AO31" s="24" t="str">
        <f t="shared" si="5"/>
        <v>Verde</v>
      </c>
      <c r="AP31" s="56">
        <f t="shared" si="9"/>
        <v>0.8</v>
      </c>
      <c r="AQ31" s="23">
        <f t="shared" si="6"/>
        <v>0.8</v>
      </c>
      <c r="AR31" s="24" t="str">
        <f t="shared" si="12"/>
        <v>Amarillo</v>
      </c>
    </row>
    <row r="32" spans="1:44" ht="99" x14ac:dyDescent="0.25">
      <c r="A32" s="25" t="s">
        <v>119</v>
      </c>
      <c r="B32" s="6">
        <v>2024</v>
      </c>
      <c r="C32" s="26" t="s">
        <v>879</v>
      </c>
      <c r="D32" s="26" t="s">
        <v>486</v>
      </c>
      <c r="E32" s="6" t="s">
        <v>120</v>
      </c>
      <c r="F32" s="6" t="s">
        <v>390</v>
      </c>
      <c r="G32" s="6" t="s">
        <v>429</v>
      </c>
      <c r="H32" s="6" t="s">
        <v>557</v>
      </c>
      <c r="I32" s="6" t="s">
        <v>558</v>
      </c>
      <c r="J32" s="6" t="s">
        <v>559</v>
      </c>
      <c r="K32" s="6" t="s">
        <v>560</v>
      </c>
      <c r="L32" s="6" t="s">
        <v>561</v>
      </c>
      <c r="M32" s="6" t="s">
        <v>331</v>
      </c>
      <c r="N32" s="27" t="s">
        <v>332</v>
      </c>
      <c r="O32" s="27" t="s">
        <v>334</v>
      </c>
      <c r="P32" s="48">
        <v>0</v>
      </c>
      <c r="Q32" s="86">
        <v>2023</v>
      </c>
      <c r="R32" s="28" t="s">
        <v>797</v>
      </c>
      <c r="S32" s="27" t="s">
        <v>11</v>
      </c>
      <c r="T32" s="43">
        <v>0.6</v>
      </c>
      <c r="U32" s="33">
        <v>0.85</v>
      </c>
      <c r="V32" s="63">
        <v>1</v>
      </c>
      <c r="W32" s="63">
        <v>1</v>
      </c>
      <c r="X32" s="63">
        <v>1</v>
      </c>
      <c r="Y32" s="27" t="s">
        <v>65</v>
      </c>
      <c r="Z32" s="33">
        <v>0</v>
      </c>
      <c r="AA32" s="56">
        <v>0</v>
      </c>
      <c r="AB32" s="22">
        <f t="shared" si="7"/>
        <v>0</v>
      </c>
      <c r="AC32" s="24">
        <f t="shared" si="8"/>
        <v>0</v>
      </c>
      <c r="AD32" s="33">
        <v>0.3</v>
      </c>
      <c r="AE32" s="56">
        <v>0</v>
      </c>
      <c r="AF32" s="22">
        <f t="shared" si="0"/>
        <v>0</v>
      </c>
      <c r="AG32" s="24">
        <f t="shared" si="1"/>
        <v>0</v>
      </c>
      <c r="AH32" s="33">
        <v>0.4</v>
      </c>
      <c r="AI32" s="56">
        <v>0.25</v>
      </c>
      <c r="AJ32" s="22">
        <f t="shared" si="2"/>
        <v>0.625</v>
      </c>
      <c r="AK32" s="24" t="str">
        <f t="shared" si="3"/>
        <v>Amarillo</v>
      </c>
      <c r="AL32" s="33">
        <v>0.3</v>
      </c>
      <c r="AM32" s="56">
        <v>0</v>
      </c>
      <c r="AN32" s="22">
        <f t="shared" si="4"/>
        <v>0</v>
      </c>
      <c r="AO32" s="102" t="s">
        <v>872</v>
      </c>
      <c r="AP32" s="56">
        <f t="shared" si="9"/>
        <v>0.25</v>
      </c>
      <c r="AQ32" s="23">
        <f t="shared" si="6"/>
        <v>0.25</v>
      </c>
      <c r="AR32" s="24" t="str">
        <f t="shared" si="12"/>
        <v>Rojo</v>
      </c>
    </row>
    <row r="33" spans="1:46" ht="115.5" x14ac:dyDescent="0.25">
      <c r="A33" s="25" t="s">
        <v>119</v>
      </c>
      <c r="B33" s="6">
        <v>2024</v>
      </c>
      <c r="C33" s="26" t="s">
        <v>879</v>
      </c>
      <c r="D33" s="26" t="s">
        <v>486</v>
      </c>
      <c r="E33" s="6" t="s">
        <v>120</v>
      </c>
      <c r="F33" s="6" t="s">
        <v>390</v>
      </c>
      <c r="G33" s="6" t="s">
        <v>429</v>
      </c>
      <c r="H33" s="6" t="s">
        <v>562</v>
      </c>
      <c r="I33" s="6" t="s">
        <v>563</v>
      </c>
      <c r="J33" s="6" t="s">
        <v>564</v>
      </c>
      <c r="K33" s="6" t="s">
        <v>565</v>
      </c>
      <c r="L33" s="6" t="s">
        <v>566</v>
      </c>
      <c r="M33" s="6" t="s">
        <v>331</v>
      </c>
      <c r="N33" s="27" t="s">
        <v>332</v>
      </c>
      <c r="O33" s="27" t="s">
        <v>334</v>
      </c>
      <c r="P33" s="48">
        <v>0</v>
      </c>
      <c r="Q33" s="86">
        <v>2023</v>
      </c>
      <c r="R33" s="28" t="s">
        <v>798</v>
      </c>
      <c r="S33" s="27" t="s">
        <v>11</v>
      </c>
      <c r="T33" s="43">
        <v>0.6</v>
      </c>
      <c r="U33" s="33">
        <v>0.85</v>
      </c>
      <c r="V33" s="63">
        <v>1</v>
      </c>
      <c r="W33" s="63">
        <v>1</v>
      </c>
      <c r="X33" s="63">
        <v>1</v>
      </c>
      <c r="Y33" s="27" t="s">
        <v>65</v>
      </c>
      <c r="Z33" s="33">
        <v>0</v>
      </c>
      <c r="AA33" s="56">
        <v>0</v>
      </c>
      <c r="AB33" s="22">
        <f t="shared" si="7"/>
        <v>0</v>
      </c>
      <c r="AC33" s="24">
        <f t="shared" si="8"/>
        <v>0</v>
      </c>
      <c r="AD33" s="33">
        <v>0.3</v>
      </c>
      <c r="AE33" s="56">
        <v>0</v>
      </c>
      <c r="AF33" s="22">
        <f t="shared" si="0"/>
        <v>0</v>
      </c>
      <c r="AG33" s="24">
        <f t="shared" si="1"/>
        <v>0</v>
      </c>
      <c r="AH33" s="33">
        <v>0.4</v>
      </c>
      <c r="AI33" s="56">
        <v>0</v>
      </c>
      <c r="AJ33" s="22">
        <f t="shared" si="2"/>
        <v>0</v>
      </c>
      <c r="AK33" s="24">
        <f t="shared" si="3"/>
        <v>0</v>
      </c>
      <c r="AL33" s="33">
        <v>0.3</v>
      </c>
      <c r="AM33" s="33">
        <v>0.3</v>
      </c>
      <c r="AN33" s="22">
        <f t="shared" si="4"/>
        <v>1</v>
      </c>
      <c r="AO33" s="24" t="str">
        <f t="shared" si="5"/>
        <v>Verde</v>
      </c>
      <c r="AP33" s="56">
        <f t="shared" si="9"/>
        <v>0.3</v>
      </c>
      <c r="AQ33" s="23">
        <f t="shared" si="6"/>
        <v>0.3</v>
      </c>
      <c r="AR33" s="24" t="str">
        <f t="shared" si="12"/>
        <v>Rojo</v>
      </c>
    </row>
    <row r="34" spans="1:46" ht="132" x14ac:dyDescent="0.25">
      <c r="A34" s="25" t="s">
        <v>119</v>
      </c>
      <c r="B34" s="6">
        <v>2024</v>
      </c>
      <c r="C34" s="26" t="s">
        <v>879</v>
      </c>
      <c r="D34" s="26" t="s">
        <v>567</v>
      </c>
      <c r="E34" s="6" t="s">
        <v>121</v>
      </c>
      <c r="F34" s="6" t="s">
        <v>568</v>
      </c>
      <c r="G34" s="6" t="s">
        <v>569</v>
      </c>
      <c r="H34" s="6" t="s">
        <v>570</v>
      </c>
      <c r="I34" s="6" t="s">
        <v>571</v>
      </c>
      <c r="J34" s="6" t="s">
        <v>572</v>
      </c>
      <c r="K34" s="6" t="s">
        <v>573</v>
      </c>
      <c r="L34" s="6" t="s">
        <v>574</v>
      </c>
      <c r="M34" s="6" t="s">
        <v>26</v>
      </c>
      <c r="N34" s="27" t="s">
        <v>35</v>
      </c>
      <c r="O34" s="27" t="s">
        <v>6</v>
      </c>
      <c r="P34" s="49">
        <v>0.46400000000000002</v>
      </c>
      <c r="Q34" s="86">
        <v>2023</v>
      </c>
      <c r="R34" s="28" t="s">
        <v>799</v>
      </c>
      <c r="S34" s="27" t="s">
        <v>11</v>
      </c>
      <c r="T34" s="29">
        <v>0.15</v>
      </c>
      <c r="U34" s="29">
        <v>0.35</v>
      </c>
      <c r="V34" s="45">
        <v>0.5</v>
      </c>
      <c r="W34" s="49">
        <v>0.5</v>
      </c>
      <c r="X34" s="49">
        <v>0.5</v>
      </c>
      <c r="Y34" s="27" t="s">
        <v>65</v>
      </c>
      <c r="Z34" s="33">
        <v>0</v>
      </c>
      <c r="AA34" s="56">
        <v>0</v>
      </c>
      <c r="AB34" s="22">
        <f t="shared" si="7"/>
        <v>0</v>
      </c>
      <c r="AC34" s="24">
        <f t="shared" si="8"/>
        <v>0</v>
      </c>
      <c r="AD34" s="33"/>
      <c r="AE34" s="56"/>
      <c r="AF34" s="22">
        <f t="shared" si="0"/>
        <v>0</v>
      </c>
      <c r="AG34" s="24">
        <f t="shared" si="1"/>
        <v>0</v>
      </c>
      <c r="AH34" s="33">
        <v>0</v>
      </c>
      <c r="AI34" s="56"/>
      <c r="AJ34" s="22">
        <f t="shared" si="2"/>
        <v>0</v>
      </c>
      <c r="AK34" s="24">
        <f t="shared" si="3"/>
        <v>0</v>
      </c>
      <c r="AL34" s="33">
        <v>0.5</v>
      </c>
      <c r="AM34" s="56">
        <v>0.25</v>
      </c>
      <c r="AN34" s="22">
        <f t="shared" si="4"/>
        <v>0.5</v>
      </c>
      <c r="AO34" s="101" t="s">
        <v>871</v>
      </c>
      <c r="AP34" s="56">
        <f t="shared" si="9"/>
        <v>0.25</v>
      </c>
      <c r="AQ34" s="23">
        <f t="shared" si="6"/>
        <v>0.5</v>
      </c>
      <c r="AR34" s="24" t="str">
        <f t="shared" si="12"/>
        <v>Verde</v>
      </c>
    </row>
    <row r="35" spans="1:46" ht="99" x14ac:dyDescent="0.25">
      <c r="A35" s="25" t="s">
        <v>119</v>
      </c>
      <c r="B35" s="6">
        <v>2024</v>
      </c>
      <c r="C35" s="26" t="s">
        <v>879</v>
      </c>
      <c r="D35" s="26" t="s">
        <v>567</v>
      </c>
      <c r="E35" s="6" t="s">
        <v>121</v>
      </c>
      <c r="F35" s="6" t="s">
        <v>568</v>
      </c>
      <c r="G35" s="6" t="s">
        <v>68</v>
      </c>
      <c r="H35" s="6" t="s">
        <v>575</v>
      </c>
      <c r="I35" s="6" t="s">
        <v>576</v>
      </c>
      <c r="J35" s="6" t="s">
        <v>577</v>
      </c>
      <c r="K35" s="6" t="s">
        <v>578</v>
      </c>
      <c r="L35" s="6" t="s">
        <v>579</v>
      </c>
      <c r="M35" s="6" t="s">
        <v>26</v>
      </c>
      <c r="N35" s="27" t="s">
        <v>35</v>
      </c>
      <c r="O35" s="27" t="s">
        <v>6</v>
      </c>
      <c r="P35" s="48">
        <v>0</v>
      </c>
      <c r="Q35" s="86">
        <v>2023</v>
      </c>
      <c r="R35" s="28" t="s">
        <v>800</v>
      </c>
      <c r="S35" s="27" t="s">
        <v>11</v>
      </c>
      <c r="T35" s="62">
        <v>0.2</v>
      </c>
      <c r="U35" s="62">
        <v>0.4</v>
      </c>
      <c r="V35" s="49">
        <v>0.6</v>
      </c>
      <c r="W35" s="49">
        <v>0.6</v>
      </c>
      <c r="X35" s="49">
        <v>0.6</v>
      </c>
      <c r="Y35" s="27" t="s">
        <v>65</v>
      </c>
      <c r="Z35" s="33">
        <v>0</v>
      </c>
      <c r="AA35" s="56">
        <v>0</v>
      </c>
      <c r="AB35" s="22">
        <f t="shared" si="7"/>
        <v>0</v>
      </c>
      <c r="AC35" s="24">
        <f t="shared" si="8"/>
        <v>0</v>
      </c>
      <c r="AD35" s="33"/>
      <c r="AE35" s="56"/>
      <c r="AF35" s="22">
        <f t="shared" si="0"/>
        <v>0</v>
      </c>
      <c r="AG35" s="24">
        <f t="shared" si="1"/>
        <v>0</v>
      </c>
      <c r="AH35" s="33">
        <v>0</v>
      </c>
      <c r="AI35" s="56"/>
      <c r="AJ35" s="22">
        <f t="shared" si="2"/>
        <v>0</v>
      </c>
      <c r="AK35" s="24">
        <f t="shared" si="3"/>
        <v>0</v>
      </c>
      <c r="AL35" s="33">
        <v>0.6</v>
      </c>
      <c r="AM35" s="56">
        <v>0.3</v>
      </c>
      <c r="AN35" s="22">
        <f t="shared" si="4"/>
        <v>0.5</v>
      </c>
      <c r="AO35" s="24" t="str">
        <f t="shared" si="5"/>
        <v>Verde</v>
      </c>
      <c r="AP35" s="56">
        <f t="shared" si="9"/>
        <v>0.3</v>
      </c>
      <c r="AQ35" s="23">
        <f t="shared" si="6"/>
        <v>0.5</v>
      </c>
      <c r="AR35" s="24" t="str">
        <f t="shared" si="12"/>
        <v>Verde</v>
      </c>
    </row>
    <row r="36" spans="1:46" ht="99" x14ac:dyDescent="0.25">
      <c r="A36" s="25" t="s">
        <v>119</v>
      </c>
      <c r="B36" s="6">
        <v>2024</v>
      </c>
      <c r="C36" s="26" t="s">
        <v>879</v>
      </c>
      <c r="D36" s="26" t="s">
        <v>567</v>
      </c>
      <c r="E36" s="6" t="s">
        <v>121</v>
      </c>
      <c r="F36" s="6" t="s">
        <v>568</v>
      </c>
      <c r="G36" s="6" t="s">
        <v>340</v>
      </c>
      <c r="H36" s="6" t="s">
        <v>580</v>
      </c>
      <c r="I36" s="6" t="s">
        <v>581</v>
      </c>
      <c r="J36" s="6" t="s">
        <v>582</v>
      </c>
      <c r="K36" s="6" t="s">
        <v>583</v>
      </c>
      <c r="L36" s="6" t="s">
        <v>584</v>
      </c>
      <c r="M36" s="6" t="s">
        <v>26</v>
      </c>
      <c r="N36" s="27" t="s">
        <v>35</v>
      </c>
      <c r="O36" s="27" t="s">
        <v>336</v>
      </c>
      <c r="P36" s="48">
        <v>0</v>
      </c>
      <c r="Q36" s="86">
        <v>2023</v>
      </c>
      <c r="R36" s="28" t="s">
        <v>801</v>
      </c>
      <c r="S36" s="27" t="s">
        <v>11</v>
      </c>
      <c r="T36" s="62">
        <v>0.15</v>
      </c>
      <c r="U36" s="62">
        <v>0.3</v>
      </c>
      <c r="V36" s="49">
        <v>0.5</v>
      </c>
      <c r="W36" s="49">
        <v>0.5</v>
      </c>
      <c r="X36" s="49">
        <v>0.5</v>
      </c>
      <c r="Y36" s="27" t="s">
        <v>65</v>
      </c>
      <c r="Z36" s="33">
        <v>0</v>
      </c>
      <c r="AA36" s="56">
        <v>0</v>
      </c>
      <c r="AB36" s="22">
        <f t="shared" si="7"/>
        <v>0</v>
      </c>
      <c r="AC36" s="24">
        <f t="shared" si="8"/>
        <v>0</v>
      </c>
      <c r="AD36" s="33">
        <v>0.2</v>
      </c>
      <c r="AE36" s="56">
        <v>0.1</v>
      </c>
      <c r="AF36" s="22">
        <f t="shared" si="0"/>
        <v>0.5</v>
      </c>
      <c r="AG36" s="24" t="str">
        <f t="shared" si="1"/>
        <v>Verde</v>
      </c>
      <c r="AH36" s="33">
        <v>0</v>
      </c>
      <c r="AI36" s="56"/>
      <c r="AJ36" s="22">
        <f t="shared" si="2"/>
        <v>0</v>
      </c>
      <c r="AK36" s="24">
        <f t="shared" si="3"/>
        <v>0</v>
      </c>
      <c r="AL36" s="33">
        <v>0.3</v>
      </c>
      <c r="AM36" s="56">
        <v>0.1</v>
      </c>
      <c r="AN36" s="22">
        <f t="shared" si="4"/>
        <v>0.33333333333333337</v>
      </c>
      <c r="AO36" s="24" t="str">
        <f t="shared" si="5"/>
        <v>Verde</v>
      </c>
      <c r="AP36" s="56">
        <f t="shared" si="9"/>
        <v>0.2</v>
      </c>
      <c r="AQ36" s="23">
        <f t="shared" si="6"/>
        <v>0.4</v>
      </c>
      <c r="AR36" s="24" t="str">
        <f t="shared" si="12"/>
        <v>Verde</v>
      </c>
    </row>
    <row r="37" spans="1:46" ht="82.5" x14ac:dyDescent="0.25">
      <c r="A37" s="25" t="s">
        <v>119</v>
      </c>
      <c r="B37" s="6">
        <v>2024</v>
      </c>
      <c r="C37" s="26" t="s">
        <v>879</v>
      </c>
      <c r="D37" s="26" t="s">
        <v>567</v>
      </c>
      <c r="E37" s="6" t="s">
        <v>121</v>
      </c>
      <c r="F37" s="6" t="s">
        <v>568</v>
      </c>
      <c r="G37" s="6" t="s">
        <v>429</v>
      </c>
      <c r="H37" s="6" t="s">
        <v>585</v>
      </c>
      <c r="I37" s="6" t="s">
        <v>586</v>
      </c>
      <c r="J37" s="6" t="s">
        <v>587</v>
      </c>
      <c r="K37" s="6" t="s">
        <v>588</v>
      </c>
      <c r="L37" s="6" t="s">
        <v>589</v>
      </c>
      <c r="M37" s="6" t="s">
        <v>331</v>
      </c>
      <c r="N37" s="27" t="s">
        <v>35</v>
      </c>
      <c r="O37" s="27" t="s">
        <v>334</v>
      </c>
      <c r="P37" s="48">
        <v>0</v>
      </c>
      <c r="Q37" s="86">
        <v>2023</v>
      </c>
      <c r="R37" s="28" t="s">
        <v>802</v>
      </c>
      <c r="S37" s="27" t="s">
        <v>11</v>
      </c>
      <c r="T37" s="43">
        <v>0.3</v>
      </c>
      <c r="U37" s="29">
        <v>0.8</v>
      </c>
      <c r="V37" s="49">
        <v>1</v>
      </c>
      <c r="W37" s="49">
        <v>1</v>
      </c>
      <c r="X37" s="49">
        <v>1</v>
      </c>
      <c r="Y37" s="27" t="s">
        <v>65</v>
      </c>
      <c r="Z37" s="33">
        <v>0</v>
      </c>
      <c r="AA37" s="56">
        <v>0</v>
      </c>
      <c r="AB37" s="22">
        <f t="shared" si="7"/>
        <v>0</v>
      </c>
      <c r="AC37" s="24">
        <f t="shared" si="8"/>
        <v>0</v>
      </c>
      <c r="AD37" s="33">
        <v>0.1</v>
      </c>
      <c r="AE37" s="56">
        <v>0</v>
      </c>
      <c r="AF37" s="22">
        <f t="shared" si="0"/>
        <v>0</v>
      </c>
      <c r="AG37" s="24">
        <f t="shared" si="1"/>
        <v>0</v>
      </c>
      <c r="AH37" s="33">
        <v>0.2</v>
      </c>
      <c r="AI37" s="56">
        <v>0.1</v>
      </c>
      <c r="AJ37" s="22">
        <f>IF(AI37=0,0,IFERROR(AI37/AH37,""))</f>
        <v>0.5</v>
      </c>
      <c r="AK37" s="24" t="str">
        <f t="shared" si="3"/>
        <v>Amarillo</v>
      </c>
      <c r="AL37" s="33">
        <v>0.1</v>
      </c>
      <c r="AM37" s="56">
        <v>0.1</v>
      </c>
      <c r="AN37" s="22">
        <f t="shared" si="4"/>
        <v>1</v>
      </c>
      <c r="AO37" s="24" t="str">
        <f t="shared" si="5"/>
        <v>Verde</v>
      </c>
      <c r="AP37" s="56">
        <f t="shared" si="9"/>
        <v>0.2</v>
      </c>
      <c r="AQ37" s="23">
        <f t="shared" si="6"/>
        <v>0.2</v>
      </c>
      <c r="AR37" s="24" t="str">
        <f t="shared" si="12"/>
        <v>Rojo</v>
      </c>
    </row>
    <row r="38" spans="1:46" ht="82.5" x14ac:dyDescent="0.25">
      <c r="A38" s="25" t="s">
        <v>119</v>
      </c>
      <c r="B38" s="6">
        <v>2024</v>
      </c>
      <c r="C38" s="26" t="s">
        <v>879</v>
      </c>
      <c r="D38" s="26" t="s">
        <v>567</v>
      </c>
      <c r="E38" s="6" t="s">
        <v>121</v>
      </c>
      <c r="F38" s="6" t="s">
        <v>568</v>
      </c>
      <c r="G38" s="6" t="s">
        <v>429</v>
      </c>
      <c r="H38" s="6" t="s">
        <v>590</v>
      </c>
      <c r="I38" s="6" t="s">
        <v>591</v>
      </c>
      <c r="J38" s="6" t="s">
        <v>592</v>
      </c>
      <c r="K38" s="6" t="s">
        <v>593</v>
      </c>
      <c r="L38" s="6" t="s">
        <v>594</v>
      </c>
      <c r="M38" s="6" t="s">
        <v>331</v>
      </c>
      <c r="N38" s="27" t="s">
        <v>332</v>
      </c>
      <c r="O38" s="27" t="s">
        <v>334</v>
      </c>
      <c r="P38" s="48">
        <v>0</v>
      </c>
      <c r="Q38" s="86">
        <v>2023</v>
      </c>
      <c r="R38" s="28" t="s">
        <v>803</v>
      </c>
      <c r="S38" s="27" t="s">
        <v>11</v>
      </c>
      <c r="T38" s="62">
        <v>0.6</v>
      </c>
      <c r="U38" s="62">
        <v>0.85</v>
      </c>
      <c r="V38" s="49">
        <v>1</v>
      </c>
      <c r="W38" s="49">
        <v>1</v>
      </c>
      <c r="X38" s="49">
        <v>1</v>
      </c>
      <c r="Y38" s="27" t="s">
        <v>65</v>
      </c>
      <c r="Z38" s="33">
        <v>0</v>
      </c>
      <c r="AA38" s="56">
        <v>0</v>
      </c>
      <c r="AB38" s="22">
        <f t="shared" si="7"/>
        <v>0</v>
      </c>
      <c r="AC38" s="24">
        <f t="shared" si="8"/>
        <v>0</v>
      </c>
      <c r="AD38" s="33">
        <v>0.3</v>
      </c>
      <c r="AE38" s="56">
        <v>0</v>
      </c>
      <c r="AF38" s="22">
        <f t="shared" si="0"/>
        <v>0</v>
      </c>
      <c r="AG38" s="24">
        <f t="shared" si="1"/>
        <v>0</v>
      </c>
      <c r="AH38" s="33">
        <v>0.3</v>
      </c>
      <c r="AI38" s="56">
        <v>0.3</v>
      </c>
      <c r="AJ38" s="22">
        <f t="shared" si="2"/>
        <v>1</v>
      </c>
      <c r="AK38" s="24" t="str">
        <f t="shared" si="3"/>
        <v>Verde</v>
      </c>
      <c r="AL38" s="33">
        <v>0.4</v>
      </c>
      <c r="AM38" s="56">
        <v>0.1</v>
      </c>
      <c r="AN38" s="22">
        <f t="shared" si="4"/>
        <v>0.25</v>
      </c>
      <c r="AO38" s="24" t="str">
        <f t="shared" si="5"/>
        <v>Rojo</v>
      </c>
      <c r="AP38" s="56">
        <f t="shared" si="9"/>
        <v>0.4</v>
      </c>
      <c r="AQ38" s="23">
        <f t="shared" si="6"/>
        <v>0.4</v>
      </c>
      <c r="AR38" s="24" t="str">
        <f t="shared" si="12"/>
        <v>Rojo</v>
      </c>
    </row>
    <row r="39" spans="1:46" ht="115.5" x14ac:dyDescent="0.25">
      <c r="A39" s="25" t="s">
        <v>119</v>
      </c>
      <c r="B39" s="6">
        <v>2024</v>
      </c>
      <c r="C39" s="26" t="s">
        <v>879</v>
      </c>
      <c r="D39" s="26" t="s">
        <v>567</v>
      </c>
      <c r="E39" s="6" t="s">
        <v>121</v>
      </c>
      <c r="F39" s="6" t="s">
        <v>568</v>
      </c>
      <c r="G39" s="6" t="s">
        <v>340</v>
      </c>
      <c r="H39" s="6" t="s">
        <v>595</v>
      </c>
      <c r="I39" s="6" t="s">
        <v>596</v>
      </c>
      <c r="J39" s="6" t="s">
        <v>597</v>
      </c>
      <c r="K39" s="6" t="s">
        <v>598</v>
      </c>
      <c r="L39" s="6" t="s">
        <v>599</v>
      </c>
      <c r="M39" s="6" t="s">
        <v>26</v>
      </c>
      <c r="N39" s="27" t="s">
        <v>35</v>
      </c>
      <c r="O39" s="27" t="s">
        <v>336</v>
      </c>
      <c r="P39" s="49">
        <v>0</v>
      </c>
      <c r="Q39" s="86">
        <v>2023</v>
      </c>
      <c r="R39" s="28" t="s">
        <v>804</v>
      </c>
      <c r="S39" s="27" t="s">
        <v>11</v>
      </c>
      <c r="T39" s="29">
        <v>0.1</v>
      </c>
      <c r="U39" s="29">
        <v>0.2</v>
      </c>
      <c r="V39" s="45">
        <v>0.4</v>
      </c>
      <c r="W39" s="45">
        <v>0.4</v>
      </c>
      <c r="X39" s="45">
        <v>0.4</v>
      </c>
      <c r="Y39" s="27" t="s">
        <v>65</v>
      </c>
      <c r="Z39" s="33">
        <v>0</v>
      </c>
      <c r="AA39" s="56">
        <v>0</v>
      </c>
      <c r="AB39" s="22">
        <f t="shared" si="7"/>
        <v>0</v>
      </c>
      <c r="AC39" s="24">
        <f t="shared" si="8"/>
        <v>0</v>
      </c>
      <c r="AD39" s="33">
        <v>0.2</v>
      </c>
      <c r="AE39" s="56">
        <v>0.2</v>
      </c>
      <c r="AF39" s="22">
        <f t="shared" si="0"/>
        <v>1</v>
      </c>
      <c r="AG39" s="101" t="s">
        <v>871</v>
      </c>
      <c r="AH39" s="33">
        <v>0</v>
      </c>
      <c r="AI39" s="56"/>
      <c r="AJ39" s="22">
        <f t="shared" si="2"/>
        <v>0</v>
      </c>
      <c r="AK39" s="24">
        <f t="shared" si="3"/>
        <v>0</v>
      </c>
      <c r="AL39" s="33">
        <v>0.2</v>
      </c>
      <c r="AM39" s="56">
        <v>0.2</v>
      </c>
      <c r="AN39" s="22">
        <f t="shared" si="4"/>
        <v>1</v>
      </c>
      <c r="AO39" s="24" t="s">
        <v>871</v>
      </c>
      <c r="AP39" s="56">
        <f t="shared" si="9"/>
        <v>0.4</v>
      </c>
      <c r="AQ39" s="23">
        <f t="shared" si="6"/>
        <v>1</v>
      </c>
      <c r="AR39" s="24" t="s">
        <v>871</v>
      </c>
    </row>
    <row r="40" spans="1:46" ht="132" x14ac:dyDescent="0.25">
      <c r="A40" s="25" t="s">
        <v>119</v>
      </c>
      <c r="B40" s="6">
        <v>2024</v>
      </c>
      <c r="C40" s="26" t="s">
        <v>879</v>
      </c>
      <c r="D40" s="26" t="s">
        <v>567</v>
      </c>
      <c r="E40" s="6" t="s">
        <v>121</v>
      </c>
      <c r="F40" s="6" t="s">
        <v>568</v>
      </c>
      <c r="G40" s="6" t="s">
        <v>429</v>
      </c>
      <c r="H40" s="6" t="s">
        <v>600</v>
      </c>
      <c r="I40" s="6" t="s">
        <v>601</v>
      </c>
      <c r="J40" s="6" t="s">
        <v>602</v>
      </c>
      <c r="K40" s="6" t="s">
        <v>603</v>
      </c>
      <c r="L40" s="6" t="s">
        <v>604</v>
      </c>
      <c r="M40" s="6" t="s">
        <v>331</v>
      </c>
      <c r="N40" s="27" t="s">
        <v>332</v>
      </c>
      <c r="O40" s="27" t="s">
        <v>334</v>
      </c>
      <c r="P40" s="49">
        <v>0</v>
      </c>
      <c r="Q40" s="86">
        <v>2023</v>
      </c>
      <c r="R40" s="28" t="s">
        <v>805</v>
      </c>
      <c r="S40" s="27" t="s">
        <v>11</v>
      </c>
      <c r="T40" s="29">
        <v>0.6</v>
      </c>
      <c r="U40" s="29">
        <v>0.85</v>
      </c>
      <c r="V40" s="45">
        <v>1</v>
      </c>
      <c r="W40" s="45">
        <v>1</v>
      </c>
      <c r="X40" s="45">
        <v>1</v>
      </c>
      <c r="Y40" s="27" t="s">
        <v>65</v>
      </c>
      <c r="Z40" s="33">
        <v>0</v>
      </c>
      <c r="AA40" s="56">
        <v>0</v>
      </c>
      <c r="AB40" s="22">
        <f t="shared" ref="AB40:AB103" si="13">IF(AA40=0,0,IFERROR(AA40/Z40,""))</f>
        <v>0</v>
      </c>
      <c r="AC40" s="24">
        <f t="shared" si="8"/>
        <v>0</v>
      </c>
      <c r="AD40" s="33">
        <v>0.3</v>
      </c>
      <c r="AE40" s="56">
        <v>0</v>
      </c>
      <c r="AF40" s="22">
        <f t="shared" ref="AF40:AF101" si="14">IF(AE40=0,0,IFERROR(AE40/AD40,""))</f>
        <v>0</v>
      </c>
      <c r="AG40" s="24">
        <f t="shared" si="1"/>
        <v>0</v>
      </c>
      <c r="AH40" s="33">
        <v>0.3</v>
      </c>
      <c r="AI40" s="56">
        <v>0.3</v>
      </c>
      <c r="AJ40" s="22">
        <f t="shared" ref="AJ40:AJ101" si="15">IF(AI40=0,0,IFERROR(AI40/AH40,""))</f>
        <v>1</v>
      </c>
      <c r="AK40" s="24" t="str">
        <f t="shared" si="3"/>
        <v>Verde</v>
      </c>
      <c r="AL40" s="33">
        <v>0.7</v>
      </c>
      <c r="AM40" s="56">
        <v>0.5</v>
      </c>
      <c r="AN40" s="22">
        <f t="shared" ref="AN40:AN103" si="16">IF(AM40=0,0,IFERROR(AM40/AL40,""))</f>
        <v>0.7142857142857143</v>
      </c>
      <c r="AO40" s="24" t="str">
        <f t="shared" si="5"/>
        <v>Amarillo</v>
      </c>
      <c r="AP40" s="56">
        <f>+AA40+AE40+AI40+AM40</f>
        <v>0.8</v>
      </c>
      <c r="AQ40" s="23">
        <f t="shared" si="6"/>
        <v>0.8</v>
      </c>
      <c r="AR40" s="24" t="str">
        <f t="shared" si="12"/>
        <v>Amarillo</v>
      </c>
    </row>
    <row r="41" spans="1:46" ht="99" x14ac:dyDescent="0.25">
      <c r="A41" s="25" t="s">
        <v>119</v>
      </c>
      <c r="B41" s="6">
        <v>2024</v>
      </c>
      <c r="C41" s="26" t="s">
        <v>879</v>
      </c>
      <c r="D41" s="26" t="s">
        <v>567</v>
      </c>
      <c r="E41" s="6" t="s">
        <v>121</v>
      </c>
      <c r="F41" s="6" t="s">
        <v>568</v>
      </c>
      <c r="G41" s="6" t="s">
        <v>340</v>
      </c>
      <c r="H41" s="6" t="s">
        <v>605</v>
      </c>
      <c r="I41" s="6" t="s">
        <v>606</v>
      </c>
      <c r="J41" s="6" t="s">
        <v>607</v>
      </c>
      <c r="K41" s="6" t="s">
        <v>608</v>
      </c>
      <c r="L41" s="6" t="s">
        <v>609</v>
      </c>
      <c r="M41" s="6" t="s">
        <v>26</v>
      </c>
      <c r="N41" s="27" t="s">
        <v>35</v>
      </c>
      <c r="O41" s="27" t="s">
        <v>336</v>
      </c>
      <c r="P41" s="49">
        <v>0</v>
      </c>
      <c r="Q41" s="86">
        <v>2023</v>
      </c>
      <c r="R41" s="28" t="s">
        <v>806</v>
      </c>
      <c r="S41" s="27" t="s">
        <v>11</v>
      </c>
      <c r="T41" s="29">
        <v>0.2</v>
      </c>
      <c r="U41" s="29">
        <v>0.4</v>
      </c>
      <c r="V41" s="45">
        <v>0.6</v>
      </c>
      <c r="W41" s="45">
        <v>0.6</v>
      </c>
      <c r="X41" s="45">
        <v>0.6</v>
      </c>
      <c r="Y41" s="27" t="s">
        <v>65</v>
      </c>
      <c r="Z41" s="33">
        <v>0</v>
      </c>
      <c r="AA41" s="56">
        <v>0</v>
      </c>
      <c r="AB41" s="22">
        <f t="shared" si="13"/>
        <v>0</v>
      </c>
      <c r="AC41" s="24">
        <f t="shared" si="8"/>
        <v>0</v>
      </c>
      <c r="AD41" s="33">
        <v>0.3</v>
      </c>
      <c r="AE41" s="56">
        <v>0.15</v>
      </c>
      <c r="AF41" s="22">
        <f t="shared" si="14"/>
        <v>0.5</v>
      </c>
      <c r="AG41" s="24" t="str">
        <f t="shared" si="1"/>
        <v>Verde</v>
      </c>
      <c r="AH41" s="33">
        <v>0</v>
      </c>
      <c r="AI41" s="56"/>
      <c r="AJ41" s="22">
        <f t="shared" si="15"/>
        <v>0</v>
      </c>
      <c r="AK41" s="24">
        <f t="shared" si="3"/>
        <v>0</v>
      </c>
      <c r="AL41" s="33">
        <v>0.3</v>
      </c>
      <c r="AM41" s="56">
        <v>0.1</v>
      </c>
      <c r="AN41" s="22">
        <f t="shared" si="16"/>
        <v>0.33333333333333337</v>
      </c>
      <c r="AO41" s="24" t="str">
        <f t="shared" si="5"/>
        <v>Amarillo</v>
      </c>
      <c r="AP41" s="56">
        <f t="shared" si="9"/>
        <v>0.25</v>
      </c>
      <c r="AQ41" s="23">
        <f t="shared" si="6"/>
        <v>0.41666666666666669</v>
      </c>
      <c r="AR41" s="24" t="str">
        <f t="shared" si="12"/>
        <v>Verde</v>
      </c>
    </row>
    <row r="42" spans="1:46" ht="198" x14ac:dyDescent="0.25">
      <c r="A42" s="25" t="s">
        <v>119</v>
      </c>
      <c r="B42" s="6">
        <v>2024</v>
      </c>
      <c r="C42" s="26" t="s">
        <v>879</v>
      </c>
      <c r="D42" s="26" t="s">
        <v>567</v>
      </c>
      <c r="E42" s="6" t="s">
        <v>121</v>
      </c>
      <c r="F42" s="6" t="s">
        <v>568</v>
      </c>
      <c r="G42" s="6" t="s">
        <v>429</v>
      </c>
      <c r="H42" s="6" t="s">
        <v>610</v>
      </c>
      <c r="I42" s="6" t="s">
        <v>611</v>
      </c>
      <c r="J42" s="6" t="s">
        <v>612</v>
      </c>
      <c r="K42" s="6" t="s">
        <v>613</v>
      </c>
      <c r="L42" s="6" t="s">
        <v>614</v>
      </c>
      <c r="M42" s="6" t="s">
        <v>331</v>
      </c>
      <c r="N42" s="27" t="s">
        <v>35</v>
      </c>
      <c r="O42" s="27" t="s">
        <v>334</v>
      </c>
      <c r="P42" s="49">
        <v>0</v>
      </c>
      <c r="Q42" s="86">
        <v>2023</v>
      </c>
      <c r="R42" s="28" t="s">
        <v>807</v>
      </c>
      <c r="S42" s="27" t="s">
        <v>11</v>
      </c>
      <c r="T42" s="29">
        <v>0.2</v>
      </c>
      <c r="U42" s="29">
        <v>0.4</v>
      </c>
      <c r="V42" s="29">
        <v>0.6</v>
      </c>
      <c r="W42" s="45">
        <v>0.6</v>
      </c>
      <c r="X42" s="45">
        <v>0.6</v>
      </c>
      <c r="Y42" s="27" t="s">
        <v>65</v>
      </c>
      <c r="Z42" s="33">
        <v>0</v>
      </c>
      <c r="AA42" s="56">
        <v>0</v>
      </c>
      <c r="AB42" s="22">
        <f t="shared" si="13"/>
        <v>0</v>
      </c>
      <c r="AC42" s="24">
        <f t="shared" si="8"/>
        <v>0</v>
      </c>
      <c r="AD42" s="33">
        <v>0.2</v>
      </c>
      <c r="AE42" s="56">
        <v>0</v>
      </c>
      <c r="AF42" s="22">
        <f t="shared" ref="AF42" si="17">IF(AE42=0,0,IFERROR(AE42/AD42,""))</f>
        <v>0</v>
      </c>
      <c r="AG42" s="24">
        <f t="shared" ref="AG42" si="18">IF(AF42="","",IF(AF42&gt;1.3,"Rojo",IF($S42="Ascendente",IF(AND(AF42=0,AF42=0),0,IF(AND(AF42&lt;=$T42,AF42&gt;0),"Rojo",IF(AND(AF42&gt;$T42,AF42&lt;=$U42),"Amarillo",IF(AND(AF42&gt;$U42,AF42&lt;=$V42),"Verde")))),IF($S42="Descendente",IF(AND(AF42&gt;=$V42,AF42&lt;$U42),"Verde",IF(AND(AF42&gt;=$U42,AF42&lt;$T42),"Amarillo",IF(AND(AF42&gt;=$T42,AF42&gt;1.3),"Rojo",0)))))))</f>
        <v>0</v>
      </c>
      <c r="AH42" s="33">
        <v>0.2</v>
      </c>
      <c r="AI42" s="56">
        <v>0.1</v>
      </c>
      <c r="AJ42" s="22">
        <f t="shared" ref="AJ42" si="19">IF(AI42=0,0,IFERROR(AI42/AH42,""))</f>
        <v>0.5</v>
      </c>
      <c r="AK42" s="24" t="str">
        <f t="shared" ref="AK42" si="20">IF(AJ42="","",IF(AJ42&gt;1.3,"Rojo",IF($S42="Ascendente",IF(AND(AJ42=0,AJ42=0),0,IF(AND(AJ42&lt;=$T42,AJ42&gt;0),"Rojo",IF(AND(AJ42&gt;$T42,AJ42&lt;=$U42),"Amarillo",IF(AND(AJ42&gt;$U42,AJ42&lt;=$V42),"Verde")))),IF($S42="Descendente",IF(AND(AJ42&gt;=$V42,AJ42&lt;$U42),"Verde",IF(AND(AJ42&gt;=$U42,AJ42&lt;$T42),"Amarillo",IF(AND(AJ42&gt;=$T42,AJ42&gt;1.3),"Rojo",0)))))))</f>
        <v>Verde</v>
      </c>
      <c r="AL42" s="33">
        <v>0.2</v>
      </c>
      <c r="AM42" s="56">
        <v>0.1</v>
      </c>
      <c r="AN42" s="22">
        <f t="shared" si="16"/>
        <v>0.5</v>
      </c>
      <c r="AO42" s="24" t="str">
        <f t="shared" si="5"/>
        <v>Verde</v>
      </c>
      <c r="AP42" s="56">
        <f t="shared" si="9"/>
        <v>0.2</v>
      </c>
      <c r="AQ42" s="23">
        <f t="shared" si="6"/>
        <v>0.33333333333333337</v>
      </c>
      <c r="AR42" s="24" t="str">
        <f t="shared" si="12"/>
        <v>Amarillo</v>
      </c>
    </row>
    <row r="43" spans="1:46" ht="132" x14ac:dyDescent="0.25">
      <c r="A43" s="25" t="s">
        <v>119</v>
      </c>
      <c r="B43" s="6">
        <v>2024</v>
      </c>
      <c r="C43" s="26" t="s">
        <v>879</v>
      </c>
      <c r="D43" s="26" t="s">
        <v>567</v>
      </c>
      <c r="E43" s="6" t="s">
        <v>121</v>
      </c>
      <c r="F43" s="6" t="s">
        <v>568</v>
      </c>
      <c r="G43" s="6" t="s">
        <v>338</v>
      </c>
      <c r="H43" s="6" t="s">
        <v>615</v>
      </c>
      <c r="I43" s="6" t="s">
        <v>616</v>
      </c>
      <c r="J43" s="6" t="s">
        <v>617</v>
      </c>
      <c r="K43" s="6" t="s">
        <v>618</v>
      </c>
      <c r="L43" s="6" t="s">
        <v>619</v>
      </c>
      <c r="M43" s="6" t="s">
        <v>331</v>
      </c>
      <c r="N43" s="27" t="s">
        <v>35</v>
      </c>
      <c r="O43" s="27" t="s">
        <v>334</v>
      </c>
      <c r="P43" s="49">
        <v>0</v>
      </c>
      <c r="Q43" s="86">
        <v>2023</v>
      </c>
      <c r="R43" s="28" t="s">
        <v>808</v>
      </c>
      <c r="S43" s="27" t="s">
        <v>11</v>
      </c>
      <c r="T43" s="29">
        <v>0.2</v>
      </c>
      <c r="U43" s="29">
        <v>0.4</v>
      </c>
      <c r="V43" s="29">
        <v>0.6</v>
      </c>
      <c r="W43" s="45">
        <v>0.6</v>
      </c>
      <c r="X43" s="45">
        <v>0.6</v>
      </c>
      <c r="Y43" s="27" t="s">
        <v>65</v>
      </c>
      <c r="Z43" s="33">
        <v>0</v>
      </c>
      <c r="AA43" s="56">
        <v>0</v>
      </c>
      <c r="AB43" s="22">
        <f t="shared" si="13"/>
        <v>0</v>
      </c>
      <c r="AC43" s="24">
        <f t="shared" si="8"/>
        <v>0</v>
      </c>
      <c r="AD43" s="33">
        <v>0.2</v>
      </c>
      <c r="AE43" s="56">
        <v>0</v>
      </c>
      <c r="AF43" s="22">
        <f t="shared" si="14"/>
        <v>0</v>
      </c>
      <c r="AG43" s="24">
        <f t="shared" si="1"/>
        <v>0</v>
      </c>
      <c r="AH43" s="33">
        <v>0.2</v>
      </c>
      <c r="AI43" s="56">
        <v>0.05</v>
      </c>
      <c r="AJ43" s="22">
        <f t="shared" si="15"/>
        <v>0.25</v>
      </c>
      <c r="AK43" s="24" t="str">
        <f t="shared" ref="AK43:AK74" si="21">IF(AJ43="","",IF(AJ43&gt;1.3,"Rojo",IF($S43="Ascendente",IF(AND(AJ43=0,AJ43=0),0,IF(AND(AJ43&lt;=$T43,AJ43&gt;0),"Rojo",IF(AND(AJ43&gt;$T43,AJ43&lt;=$U43),"Amarillo",IF(AND(AJ43&gt;$U43,AJ43&lt;=$V43),"Verde")))),IF($S43="Descendente",IF(AND(AJ43&gt;=$V43,AJ43&lt;$U43),"Verde",IF(AND(AJ43&gt;=$U43,AJ43&lt;$T43),"Amarillo",IF(AND(AJ43&gt;=$T43,AJ43&gt;1.3),"Rojo",0)))))))</f>
        <v>Amarillo</v>
      </c>
      <c r="AL43" s="33">
        <v>0.2</v>
      </c>
      <c r="AM43" s="56">
        <v>0</v>
      </c>
      <c r="AN43" s="22">
        <f t="shared" si="16"/>
        <v>0</v>
      </c>
      <c r="AO43" s="24" t="s">
        <v>872</v>
      </c>
      <c r="AP43" s="56">
        <f t="shared" si="9"/>
        <v>0.05</v>
      </c>
      <c r="AQ43" s="23">
        <f t="shared" si="6"/>
        <v>8.3333333333333343E-2</v>
      </c>
      <c r="AR43" s="24" t="str">
        <f t="shared" si="12"/>
        <v>Rojo</v>
      </c>
    </row>
    <row r="44" spans="1:46" ht="115.5" x14ac:dyDescent="0.25">
      <c r="A44" s="25" t="s">
        <v>119</v>
      </c>
      <c r="B44" s="6">
        <v>2024</v>
      </c>
      <c r="C44" s="26" t="s">
        <v>879</v>
      </c>
      <c r="D44" s="26" t="s">
        <v>567</v>
      </c>
      <c r="E44" s="6" t="s">
        <v>122</v>
      </c>
      <c r="F44" s="6" t="s">
        <v>393</v>
      </c>
      <c r="G44" s="6" t="s">
        <v>127</v>
      </c>
      <c r="H44" s="6" t="s">
        <v>128</v>
      </c>
      <c r="I44" s="6" t="s">
        <v>178</v>
      </c>
      <c r="J44" s="6" t="s">
        <v>230</v>
      </c>
      <c r="K44" s="6" t="s">
        <v>341</v>
      </c>
      <c r="L44" s="6" t="s">
        <v>281</v>
      </c>
      <c r="M44" s="6" t="s">
        <v>26</v>
      </c>
      <c r="N44" s="27" t="s">
        <v>35</v>
      </c>
      <c r="O44" s="27" t="s">
        <v>335</v>
      </c>
      <c r="P44" s="48">
        <v>0.73899999999999999</v>
      </c>
      <c r="Q44" s="86">
        <v>2021</v>
      </c>
      <c r="R44" s="28" t="s">
        <v>809</v>
      </c>
      <c r="S44" s="57" t="s">
        <v>11</v>
      </c>
      <c r="T44" s="33">
        <v>0.7</v>
      </c>
      <c r="U44" s="33">
        <v>0.92</v>
      </c>
      <c r="V44" s="63">
        <v>1</v>
      </c>
      <c r="W44" s="63">
        <v>1</v>
      </c>
      <c r="X44" s="63">
        <v>1</v>
      </c>
      <c r="Y44" s="27" t="s">
        <v>65</v>
      </c>
      <c r="Z44" s="33">
        <v>0</v>
      </c>
      <c r="AA44" s="56">
        <v>0</v>
      </c>
      <c r="AB44" s="22">
        <f t="shared" si="13"/>
        <v>0</v>
      </c>
      <c r="AC44" s="24">
        <f t="shared" si="8"/>
        <v>0</v>
      </c>
      <c r="AD44" s="33"/>
      <c r="AE44" s="56"/>
      <c r="AF44" s="22">
        <f t="shared" si="14"/>
        <v>0</v>
      </c>
      <c r="AG44" s="24">
        <f t="shared" si="1"/>
        <v>0</v>
      </c>
      <c r="AH44" s="33">
        <v>0</v>
      </c>
      <c r="AI44" s="56"/>
      <c r="AJ44" s="22">
        <f t="shared" si="15"/>
        <v>0</v>
      </c>
      <c r="AK44" s="24">
        <f t="shared" si="21"/>
        <v>0</v>
      </c>
      <c r="AL44" s="33">
        <v>1</v>
      </c>
      <c r="AM44" s="56">
        <v>0.92379999999999995</v>
      </c>
      <c r="AN44" s="22">
        <f t="shared" si="16"/>
        <v>0.92379999999999995</v>
      </c>
      <c r="AO44" s="24" t="str">
        <f t="shared" si="5"/>
        <v>Verde</v>
      </c>
      <c r="AP44" s="56">
        <f t="shared" si="9"/>
        <v>0.92379999999999995</v>
      </c>
      <c r="AQ44" s="23">
        <f t="shared" si="6"/>
        <v>0.92379999999999995</v>
      </c>
      <c r="AR44" s="24" t="str">
        <f t="shared" si="12"/>
        <v>Verde</v>
      </c>
    </row>
    <row r="45" spans="1:46" ht="115.5" x14ac:dyDescent="0.25">
      <c r="A45" s="25" t="s">
        <v>119</v>
      </c>
      <c r="B45" s="6">
        <v>2024</v>
      </c>
      <c r="C45" s="26" t="s">
        <v>879</v>
      </c>
      <c r="D45" s="26" t="s">
        <v>567</v>
      </c>
      <c r="E45" s="6" t="s">
        <v>122</v>
      </c>
      <c r="F45" s="6" t="s">
        <v>393</v>
      </c>
      <c r="G45" s="6" t="s">
        <v>68</v>
      </c>
      <c r="H45" s="6" t="s">
        <v>129</v>
      </c>
      <c r="I45" s="6" t="s">
        <v>179</v>
      </c>
      <c r="J45" s="6" t="s">
        <v>231</v>
      </c>
      <c r="K45" s="6" t="s">
        <v>342</v>
      </c>
      <c r="L45" s="6" t="s">
        <v>282</v>
      </c>
      <c r="M45" s="6" t="s">
        <v>26</v>
      </c>
      <c r="N45" s="27" t="s">
        <v>35</v>
      </c>
      <c r="O45" s="27" t="s">
        <v>6</v>
      </c>
      <c r="P45" s="48">
        <v>4.1000000000000003E-3</v>
      </c>
      <c r="Q45" s="86">
        <v>2023</v>
      </c>
      <c r="R45" s="28" t="s">
        <v>874</v>
      </c>
      <c r="S45" s="27" t="s">
        <v>11</v>
      </c>
      <c r="T45" s="33">
        <v>3.0000000000000001E-3</v>
      </c>
      <c r="U45" s="33">
        <v>4.8999999999999998E-3</v>
      </c>
      <c r="V45" s="33">
        <v>5.0000000000000001E-3</v>
      </c>
      <c r="W45" s="33">
        <v>5.0000000000000001E-3</v>
      </c>
      <c r="X45" s="33">
        <v>5.0000000000000001E-3</v>
      </c>
      <c r="Y45" s="27" t="s">
        <v>65</v>
      </c>
      <c r="Z45" s="33">
        <v>0</v>
      </c>
      <c r="AA45" s="56">
        <v>0</v>
      </c>
      <c r="AB45" s="22">
        <f t="shared" si="13"/>
        <v>0</v>
      </c>
      <c r="AC45" s="24">
        <f t="shared" si="8"/>
        <v>0</v>
      </c>
      <c r="AD45" s="33"/>
      <c r="AE45" s="56"/>
      <c r="AF45" s="22">
        <f t="shared" si="14"/>
        <v>0</v>
      </c>
      <c r="AG45" s="24">
        <f t="shared" si="1"/>
        <v>0</v>
      </c>
      <c r="AH45" s="33">
        <v>0</v>
      </c>
      <c r="AI45" s="56"/>
      <c r="AJ45" s="22">
        <f t="shared" si="15"/>
        <v>0</v>
      </c>
      <c r="AK45" s="24">
        <f t="shared" si="21"/>
        <v>0</v>
      </c>
      <c r="AL45" s="95">
        <v>0.01</v>
      </c>
      <c r="AM45" s="56">
        <v>0.01</v>
      </c>
      <c r="AN45" s="22">
        <f t="shared" si="16"/>
        <v>1</v>
      </c>
      <c r="AO45" s="101" t="s">
        <v>871</v>
      </c>
      <c r="AP45" s="56">
        <f t="shared" si="9"/>
        <v>0.01</v>
      </c>
      <c r="AQ45" s="23">
        <v>1</v>
      </c>
      <c r="AR45" s="101" t="s">
        <v>871</v>
      </c>
    </row>
    <row r="46" spans="1:46" ht="148.5" x14ac:dyDescent="0.25">
      <c r="A46" s="25" t="s">
        <v>119</v>
      </c>
      <c r="B46" s="6">
        <v>2024</v>
      </c>
      <c r="C46" s="26" t="s">
        <v>879</v>
      </c>
      <c r="D46" s="26" t="s">
        <v>567</v>
      </c>
      <c r="E46" s="6" t="s">
        <v>122</v>
      </c>
      <c r="F46" s="6" t="s">
        <v>394</v>
      </c>
      <c r="G46" s="6" t="s">
        <v>340</v>
      </c>
      <c r="H46" s="6" t="s">
        <v>130</v>
      </c>
      <c r="I46" s="6" t="s">
        <v>180</v>
      </c>
      <c r="J46" s="6" t="s">
        <v>232</v>
      </c>
      <c r="K46" s="6" t="s">
        <v>343</v>
      </c>
      <c r="L46" s="6" t="s">
        <v>620</v>
      </c>
      <c r="M46" s="6" t="s">
        <v>26</v>
      </c>
      <c r="N46" s="27" t="s">
        <v>35</v>
      </c>
      <c r="O46" s="27" t="s">
        <v>336</v>
      </c>
      <c r="P46" s="48">
        <v>2E-3</v>
      </c>
      <c r="Q46" s="86">
        <v>2023</v>
      </c>
      <c r="R46" s="28" t="s">
        <v>873</v>
      </c>
      <c r="S46" s="27" t="s">
        <v>11</v>
      </c>
      <c r="T46" s="43">
        <v>1.5E-3</v>
      </c>
      <c r="U46" s="29">
        <v>2E-3</v>
      </c>
      <c r="V46" s="46">
        <v>2.2000000000000001E-3</v>
      </c>
      <c r="W46" s="51">
        <v>2.2000000000000001E-3</v>
      </c>
      <c r="X46" s="51">
        <v>2.2000000000000001E-3</v>
      </c>
      <c r="Y46" s="27" t="s">
        <v>65</v>
      </c>
      <c r="Z46" s="33">
        <v>0</v>
      </c>
      <c r="AA46" s="56">
        <v>0</v>
      </c>
      <c r="AB46" s="22">
        <f t="shared" si="13"/>
        <v>0</v>
      </c>
      <c r="AC46" s="24">
        <f t="shared" si="8"/>
        <v>0</v>
      </c>
      <c r="AD46" s="30">
        <v>1E-3</v>
      </c>
      <c r="AE46" s="74">
        <v>2.3000000000000001E-4</v>
      </c>
      <c r="AF46" s="22">
        <f t="shared" si="14"/>
        <v>0.23</v>
      </c>
      <c r="AG46" s="24" t="s">
        <v>872</v>
      </c>
      <c r="AH46" s="33">
        <v>0</v>
      </c>
      <c r="AI46" s="56"/>
      <c r="AJ46" s="22">
        <f t="shared" si="15"/>
        <v>0</v>
      </c>
      <c r="AK46" s="24">
        <f t="shared" si="21"/>
        <v>0</v>
      </c>
      <c r="AL46" s="30">
        <v>1.1999999999999999E-3</v>
      </c>
      <c r="AM46" s="74">
        <v>1.1999999999999999E-3</v>
      </c>
      <c r="AN46" s="22">
        <f t="shared" si="16"/>
        <v>1</v>
      </c>
      <c r="AO46" s="101" t="s">
        <v>871</v>
      </c>
      <c r="AP46" s="74">
        <f>+AA46+AE46+AI46+AM46</f>
        <v>1.4299999999999998E-3</v>
      </c>
      <c r="AQ46" s="23">
        <f>IF(AP46=0,0,IFERROR(AP46/X46,""))</f>
        <v>0.64999999999999991</v>
      </c>
      <c r="AR46" s="104" t="s">
        <v>876</v>
      </c>
      <c r="AT46" s="103"/>
    </row>
    <row r="47" spans="1:46" ht="165" x14ac:dyDescent="0.25">
      <c r="A47" s="25" t="s">
        <v>119</v>
      </c>
      <c r="B47" s="6">
        <v>2024</v>
      </c>
      <c r="C47" s="26" t="s">
        <v>879</v>
      </c>
      <c r="D47" s="26" t="s">
        <v>567</v>
      </c>
      <c r="E47" s="6" t="s">
        <v>122</v>
      </c>
      <c r="F47" s="6" t="s">
        <v>394</v>
      </c>
      <c r="G47" s="6" t="s">
        <v>338</v>
      </c>
      <c r="H47" s="6" t="s">
        <v>131</v>
      </c>
      <c r="I47" s="6" t="s">
        <v>181</v>
      </c>
      <c r="J47" s="6" t="s">
        <v>233</v>
      </c>
      <c r="K47" s="6" t="s">
        <v>344</v>
      </c>
      <c r="L47" s="6" t="s">
        <v>283</v>
      </c>
      <c r="M47" s="6" t="s">
        <v>331</v>
      </c>
      <c r="N47" s="27" t="s">
        <v>332</v>
      </c>
      <c r="O47" s="27" t="s">
        <v>334</v>
      </c>
      <c r="P47" s="48">
        <v>1</v>
      </c>
      <c r="Q47" s="86">
        <v>2023</v>
      </c>
      <c r="R47" s="28" t="s">
        <v>875</v>
      </c>
      <c r="S47" s="27" t="s">
        <v>11</v>
      </c>
      <c r="T47" s="62">
        <v>0.7</v>
      </c>
      <c r="U47" s="62">
        <v>0.85</v>
      </c>
      <c r="V47" s="49">
        <v>1</v>
      </c>
      <c r="W47" s="49">
        <v>1</v>
      </c>
      <c r="X47" s="49">
        <v>1</v>
      </c>
      <c r="Y47" s="27" t="s">
        <v>65</v>
      </c>
      <c r="Z47" s="33">
        <v>0.15</v>
      </c>
      <c r="AA47" s="56">
        <v>0.12</v>
      </c>
      <c r="AB47" s="22">
        <f t="shared" si="13"/>
        <v>0.8</v>
      </c>
      <c r="AC47" s="24" t="str">
        <f t="shared" si="8"/>
        <v>Amarillo</v>
      </c>
      <c r="AD47" s="33">
        <v>0.25</v>
      </c>
      <c r="AE47" s="56">
        <v>0</v>
      </c>
      <c r="AF47" s="22">
        <f t="shared" si="14"/>
        <v>0</v>
      </c>
      <c r="AG47" s="24">
        <f t="shared" si="1"/>
        <v>0</v>
      </c>
      <c r="AH47" s="33">
        <v>0.3</v>
      </c>
      <c r="AI47" s="56">
        <v>0.3</v>
      </c>
      <c r="AJ47" s="22">
        <f t="shared" si="15"/>
        <v>1</v>
      </c>
      <c r="AK47" s="24" t="str">
        <f t="shared" si="21"/>
        <v>Verde</v>
      </c>
      <c r="AL47" s="33">
        <v>0.3</v>
      </c>
      <c r="AM47" s="56">
        <v>0.3</v>
      </c>
      <c r="AN47" s="22">
        <f t="shared" si="16"/>
        <v>1</v>
      </c>
      <c r="AO47" s="24" t="str">
        <f t="shared" si="5"/>
        <v>Verde</v>
      </c>
      <c r="AP47" s="56">
        <f t="shared" si="9"/>
        <v>0.72</v>
      </c>
      <c r="AQ47" s="23">
        <f t="shared" si="6"/>
        <v>0.72</v>
      </c>
      <c r="AR47" s="24" t="str">
        <f t="shared" si="12"/>
        <v>Amarillo</v>
      </c>
    </row>
    <row r="48" spans="1:46" ht="132" x14ac:dyDescent="0.25">
      <c r="A48" s="25" t="s">
        <v>119</v>
      </c>
      <c r="B48" s="6">
        <v>2024</v>
      </c>
      <c r="C48" s="26" t="s">
        <v>879</v>
      </c>
      <c r="D48" s="26" t="s">
        <v>567</v>
      </c>
      <c r="E48" s="6" t="s">
        <v>122</v>
      </c>
      <c r="F48" s="6" t="s">
        <v>394</v>
      </c>
      <c r="G48" s="6" t="s">
        <v>338</v>
      </c>
      <c r="H48" s="6" t="s">
        <v>132</v>
      </c>
      <c r="I48" s="6" t="s">
        <v>182</v>
      </c>
      <c r="J48" s="6" t="s">
        <v>229</v>
      </c>
      <c r="K48" s="6" t="s">
        <v>345</v>
      </c>
      <c r="L48" s="6" t="s">
        <v>284</v>
      </c>
      <c r="M48" s="6" t="s">
        <v>331</v>
      </c>
      <c r="N48" s="27" t="s">
        <v>332</v>
      </c>
      <c r="O48" s="27" t="s">
        <v>336</v>
      </c>
      <c r="P48" s="49">
        <v>0</v>
      </c>
      <c r="Q48" s="86">
        <v>2023</v>
      </c>
      <c r="R48" s="28" t="s">
        <v>810</v>
      </c>
      <c r="S48" s="27" t="s">
        <v>11</v>
      </c>
      <c r="T48" s="62">
        <v>0.2</v>
      </c>
      <c r="U48" s="62">
        <v>0.49</v>
      </c>
      <c r="V48" s="49">
        <v>0.5</v>
      </c>
      <c r="W48" s="49">
        <v>0.5</v>
      </c>
      <c r="X48" s="49">
        <v>0.5</v>
      </c>
      <c r="Y48" s="27" t="s">
        <v>65</v>
      </c>
      <c r="Z48" s="33">
        <v>0</v>
      </c>
      <c r="AA48" s="56">
        <v>0</v>
      </c>
      <c r="AB48" s="22">
        <f t="shared" si="13"/>
        <v>0</v>
      </c>
      <c r="AC48" s="24">
        <f t="shared" si="8"/>
        <v>0</v>
      </c>
      <c r="AD48" s="33">
        <v>0.25</v>
      </c>
      <c r="AE48" s="56">
        <v>0</v>
      </c>
      <c r="AF48" s="22">
        <f t="shared" si="14"/>
        <v>0</v>
      </c>
      <c r="AG48" s="24">
        <f t="shared" si="1"/>
        <v>0</v>
      </c>
      <c r="AH48" s="33">
        <v>0</v>
      </c>
      <c r="AI48" s="56"/>
      <c r="AJ48" s="22">
        <f t="shared" si="15"/>
        <v>0</v>
      </c>
      <c r="AK48" s="24">
        <f t="shared" si="21"/>
        <v>0</v>
      </c>
      <c r="AL48" s="33">
        <v>0.25</v>
      </c>
      <c r="AM48" s="56">
        <v>0</v>
      </c>
      <c r="AN48" s="22">
        <f t="shared" si="16"/>
        <v>0</v>
      </c>
      <c r="AO48" s="24" t="s">
        <v>872</v>
      </c>
      <c r="AP48" s="56">
        <f t="shared" si="9"/>
        <v>0</v>
      </c>
      <c r="AQ48" s="23">
        <f t="shared" si="6"/>
        <v>0</v>
      </c>
      <c r="AR48" s="102" t="s">
        <v>872</v>
      </c>
    </row>
    <row r="49" spans="1:44" ht="115.5" x14ac:dyDescent="0.25">
      <c r="A49" s="25" t="s">
        <v>119</v>
      </c>
      <c r="B49" s="6">
        <v>2024</v>
      </c>
      <c r="C49" s="26" t="s">
        <v>879</v>
      </c>
      <c r="D49" s="26" t="s">
        <v>567</v>
      </c>
      <c r="E49" s="6" t="s">
        <v>122</v>
      </c>
      <c r="F49" s="6" t="s">
        <v>395</v>
      </c>
      <c r="G49" s="6" t="s">
        <v>340</v>
      </c>
      <c r="H49" s="6" t="s">
        <v>133</v>
      </c>
      <c r="I49" s="6" t="s">
        <v>183</v>
      </c>
      <c r="J49" s="6" t="s">
        <v>234</v>
      </c>
      <c r="K49" s="6" t="s">
        <v>346</v>
      </c>
      <c r="L49" s="6" t="s">
        <v>285</v>
      </c>
      <c r="M49" s="6" t="s">
        <v>26</v>
      </c>
      <c r="N49" s="27" t="s">
        <v>35</v>
      </c>
      <c r="O49" s="27" t="s">
        <v>336</v>
      </c>
      <c r="P49" s="48">
        <v>2.5473830638149886E-2</v>
      </c>
      <c r="Q49" s="86">
        <v>2023</v>
      </c>
      <c r="R49" s="28" t="s">
        <v>811</v>
      </c>
      <c r="S49" s="27" t="s">
        <v>11</v>
      </c>
      <c r="T49" s="29">
        <v>2.5000000000000001E-2</v>
      </c>
      <c r="U49" s="29">
        <v>2.9899999999999999E-2</v>
      </c>
      <c r="V49" s="46">
        <v>0.03</v>
      </c>
      <c r="W49" s="46">
        <v>0.03</v>
      </c>
      <c r="X49" s="49">
        <v>0.03</v>
      </c>
      <c r="Y49" s="27" t="s">
        <v>65</v>
      </c>
      <c r="Z49" s="33">
        <v>0</v>
      </c>
      <c r="AA49" s="56">
        <v>0</v>
      </c>
      <c r="AB49" s="22">
        <f t="shared" si="13"/>
        <v>0</v>
      </c>
      <c r="AC49" s="24">
        <f t="shared" si="8"/>
        <v>0</v>
      </c>
      <c r="AD49" s="30">
        <v>1.4999999999999999E-2</v>
      </c>
      <c r="AE49" s="74">
        <v>5.9120153016866631E-3</v>
      </c>
      <c r="AF49" s="22">
        <f t="shared" si="14"/>
        <v>0.39413435344577757</v>
      </c>
      <c r="AG49" s="105" t="s">
        <v>876</v>
      </c>
      <c r="AH49" s="33">
        <v>0</v>
      </c>
      <c r="AI49" s="56"/>
      <c r="AJ49" s="22">
        <f t="shared" si="15"/>
        <v>0</v>
      </c>
      <c r="AK49" s="24">
        <f t="shared" si="21"/>
        <v>0</v>
      </c>
      <c r="AL49" s="30">
        <v>1.4999999999999999E-2</v>
      </c>
      <c r="AM49" s="74">
        <v>1.4999999999999999E-2</v>
      </c>
      <c r="AN49" s="22">
        <f t="shared" si="16"/>
        <v>1</v>
      </c>
      <c r="AO49" s="101" t="s">
        <v>871</v>
      </c>
      <c r="AP49" s="74">
        <f t="shared" si="9"/>
        <v>2.0912015301686661E-2</v>
      </c>
      <c r="AQ49" s="23">
        <f t="shared" si="6"/>
        <v>0.69706717672288876</v>
      </c>
      <c r="AR49" s="105" t="s">
        <v>876</v>
      </c>
    </row>
    <row r="50" spans="1:44" ht="148.5" x14ac:dyDescent="0.25">
      <c r="A50" s="25" t="s">
        <v>119</v>
      </c>
      <c r="B50" s="6">
        <v>2024</v>
      </c>
      <c r="C50" s="26" t="s">
        <v>879</v>
      </c>
      <c r="D50" s="26" t="s">
        <v>567</v>
      </c>
      <c r="E50" s="6" t="s">
        <v>122</v>
      </c>
      <c r="F50" s="6" t="s">
        <v>396</v>
      </c>
      <c r="G50" s="6" t="s">
        <v>338</v>
      </c>
      <c r="H50" s="6" t="s">
        <v>134</v>
      </c>
      <c r="I50" s="6" t="s">
        <v>184</v>
      </c>
      <c r="J50" s="6" t="s">
        <v>235</v>
      </c>
      <c r="K50" s="6" t="s">
        <v>347</v>
      </c>
      <c r="L50" s="6" t="s">
        <v>286</v>
      </c>
      <c r="M50" s="6" t="s">
        <v>331</v>
      </c>
      <c r="N50" s="27" t="s">
        <v>332</v>
      </c>
      <c r="O50" s="27" t="s">
        <v>336</v>
      </c>
      <c r="P50" s="45">
        <v>0.02</v>
      </c>
      <c r="Q50" s="86">
        <v>2023</v>
      </c>
      <c r="R50" s="28" t="s">
        <v>812</v>
      </c>
      <c r="S50" s="27" t="s">
        <v>11</v>
      </c>
      <c r="T50" s="29">
        <v>0.02</v>
      </c>
      <c r="U50" s="29">
        <v>2.4899999999999999E-2</v>
      </c>
      <c r="V50" s="45">
        <v>2.5000000000000001E-2</v>
      </c>
      <c r="W50" s="45">
        <v>2.5000000000000001E-2</v>
      </c>
      <c r="X50" s="45">
        <v>2.5000000000000001E-2</v>
      </c>
      <c r="Y50" s="27" t="s">
        <v>65</v>
      </c>
      <c r="Z50" s="33">
        <v>0</v>
      </c>
      <c r="AA50" s="56">
        <v>0</v>
      </c>
      <c r="AB50" s="22">
        <f t="shared" si="13"/>
        <v>0</v>
      </c>
      <c r="AC50" s="24">
        <f t="shared" si="8"/>
        <v>0</v>
      </c>
      <c r="AD50" s="33">
        <v>2.5000000000000001E-2</v>
      </c>
      <c r="AE50" s="56">
        <v>0</v>
      </c>
      <c r="AF50" s="22">
        <f t="shared" si="14"/>
        <v>0</v>
      </c>
      <c r="AG50" s="24">
        <f t="shared" si="1"/>
        <v>0</v>
      </c>
      <c r="AH50" s="33">
        <v>0</v>
      </c>
      <c r="AI50" s="56"/>
      <c r="AJ50" s="22">
        <f t="shared" si="15"/>
        <v>0</v>
      </c>
      <c r="AK50" s="24">
        <f t="shared" si="21"/>
        <v>0</v>
      </c>
      <c r="AL50" s="33">
        <v>0.03</v>
      </c>
      <c r="AM50" s="56">
        <v>0.03</v>
      </c>
      <c r="AN50" s="22">
        <f t="shared" si="16"/>
        <v>1</v>
      </c>
      <c r="AO50" s="101" t="s">
        <v>871</v>
      </c>
      <c r="AP50" s="56">
        <f t="shared" si="9"/>
        <v>0.03</v>
      </c>
      <c r="AQ50" s="23">
        <v>1</v>
      </c>
      <c r="AR50" s="101" t="s">
        <v>871</v>
      </c>
    </row>
    <row r="51" spans="1:44" ht="132" x14ac:dyDescent="0.25">
      <c r="A51" s="25" t="s">
        <v>119</v>
      </c>
      <c r="B51" s="6">
        <v>2024</v>
      </c>
      <c r="C51" s="26" t="s">
        <v>879</v>
      </c>
      <c r="D51" s="26" t="s">
        <v>567</v>
      </c>
      <c r="E51" s="6" t="s">
        <v>122</v>
      </c>
      <c r="F51" s="6" t="s">
        <v>395</v>
      </c>
      <c r="G51" s="6" t="s">
        <v>338</v>
      </c>
      <c r="H51" s="6" t="s">
        <v>135</v>
      </c>
      <c r="I51" s="6" t="s">
        <v>185</v>
      </c>
      <c r="J51" s="6" t="s">
        <v>236</v>
      </c>
      <c r="K51" s="6" t="s">
        <v>348</v>
      </c>
      <c r="L51" s="6" t="s">
        <v>287</v>
      </c>
      <c r="M51" s="6" t="s">
        <v>331</v>
      </c>
      <c r="N51" s="27" t="s">
        <v>35</v>
      </c>
      <c r="O51" s="27" t="s">
        <v>334</v>
      </c>
      <c r="P51" s="45">
        <v>4.2601286732742133E-2</v>
      </c>
      <c r="Q51" s="86">
        <v>2023</v>
      </c>
      <c r="R51" s="28" t="s">
        <v>813</v>
      </c>
      <c r="S51" s="27" t="s">
        <v>11</v>
      </c>
      <c r="T51" s="29">
        <v>0.3</v>
      </c>
      <c r="U51" s="29">
        <v>0.8</v>
      </c>
      <c r="V51" s="45">
        <v>1</v>
      </c>
      <c r="W51" s="45">
        <v>1</v>
      </c>
      <c r="X51" s="45">
        <v>1</v>
      </c>
      <c r="Y51" s="27" t="s">
        <v>65</v>
      </c>
      <c r="Z51" s="33">
        <v>0.02</v>
      </c>
      <c r="AA51" s="56">
        <v>6.0000000000000001E-3</v>
      </c>
      <c r="AB51" s="22">
        <f t="shared" si="13"/>
        <v>0.3</v>
      </c>
      <c r="AC51" s="24" t="str">
        <f t="shared" si="8"/>
        <v>Rojo</v>
      </c>
      <c r="AD51" s="33">
        <v>0.01</v>
      </c>
      <c r="AE51" s="56">
        <v>3.0429490523387237E-3</v>
      </c>
      <c r="AF51" s="22">
        <f t="shared" si="14"/>
        <v>0.30429490523387237</v>
      </c>
      <c r="AG51" s="24" t="str">
        <f t="shared" si="1"/>
        <v>Amarillo</v>
      </c>
      <c r="AH51" s="33">
        <v>0.01</v>
      </c>
      <c r="AI51" s="56">
        <v>0.01</v>
      </c>
      <c r="AJ51" s="22">
        <f>IF(AI51=0,0,IFERROR(AI51/AH51,""))</f>
        <v>1</v>
      </c>
      <c r="AK51" s="24" t="str">
        <f t="shared" si="21"/>
        <v>Verde</v>
      </c>
      <c r="AL51" s="33">
        <v>0.87</v>
      </c>
      <c r="AM51" s="56">
        <v>0.72599999999999998</v>
      </c>
      <c r="AN51" s="22">
        <f t="shared" si="16"/>
        <v>0.83448275862068966</v>
      </c>
      <c r="AO51" s="24" t="str">
        <f t="shared" si="5"/>
        <v>Verde</v>
      </c>
      <c r="AP51" s="56">
        <f t="shared" si="9"/>
        <v>0.7450429490523387</v>
      </c>
      <c r="AQ51" s="23">
        <f t="shared" si="6"/>
        <v>0.7450429490523387</v>
      </c>
      <c r="AR51" s="24" t="str">
        <f t="shared" si="12"/>
        <v>Amarillo</v>
      </c>
    </row>
    <row r="52" spans="1:44" ht="115.5" x14ac:dyDescent="0.25">
      <c r="A52" s="25" t="s">
        <v>119</v>
      </c>
      <c r="B52" s="6">
        <v>2024</v>
      </c>
      <c r="C52" s="26" t="s">
        <v>879</v>
      </c>
      <c r="D52" s="26" t="s">
        <v>567</v>
      </c>
      <c r="E52" s="6" t="s">
        <v>122</v>
      </c>
      <c r="F52" s="6" t="s">
        <v>392</v>
      </c>
      <c r="G52" s="6" t="s">
        <v>338</v>
      </c>
      <c r="H52" s="6" t="s">
        <v>136</v>
      </c>
      <c r="I52" s="6" t="s">
        <v>186</v>
      </c>
      <c r="J52" s="6" t="s">
        <v>237</v>
      </c>
      <c r="K52" s="6" t="s">
        <v>349</v>
      </c>
      <c r="L52" s="6" t="s">
        <v>288</v>
      </c>
      <c r="M52" s="6" t="s">
        <v>331</v>
      </c>
      <c r="N52" s="27" t="s">
        <v>35</v>
      </c>
      <c r="O52" s="27" t="s">
        <v>334</v>
      </c>
      <c r="P52" s="49">
        <v>0.23961050252130064</v>
      </c>
      <c r="Q52" s="86">
        <v>2023</v>
      </c>
      <c r="R52" s="28" t="s">
        <v>814</v>
      </c>
      <c r="S52" s="27" t="s">
        <v>11</v>
      </c>
      <c r="T52" s="29">
        <v>0.5</v>
      </c>
      <c r="U52" s="29">
        <v>0.8</v>
      </c>
      <c r="V52" s="45">
        <v>1</v>
      </c>
      <c r="W52" s="45">
        <v>1</v>
      </c>
      <c r="X52" s="45">
        <v>1</v>
      </c>
      <c r="Y52" s="27" t="s">
        <v>65</v>
      </c>
      <c r="Z52" s="33">
        <v>7.0000000000000007E-2</v>
      </c>
      <c r="AA52" s="56">
        <v>0.04</v>
      </c>
      <c r="AB52" s="22">
        <f t="shared" si="13"/>
        <v>0.5714285714285714</v>
      </c>
      <c r="AC52" s="24" t="str">
        <f t="shared" si="8"/>
        <v>Amarillo</v>
      </c>
      <c r="AD52" s="33">
        <v>0.15</v>
      </c>
      <c r="AE52" s="56">
        <v>0.14588767170926795</v>
      </c>
      <c r="AF52" s="22">
        <f t="shared" si="14"/>
        <v>0.97258447806178638</v>
      </c>
      <c r="AG52" s="24" t="str">
        <f t="shared" si="1"/>
        <v>Verde</v>
      </c>
      <c r="AH52" s="33">
        <v>0.4</v>
      </c>
      <c r="AI52" s="56">
        <v>0.4</v>
      </c>
      <c r="AJ52" s="22">
        <f t="shared" si="15"/>
        <v>1</v>
      </c>
      <c r="AK52" s="24" t="str">
        <f t="shared" si="21"/>
        <v>Verde</v>
      </c>
      <c r="AL52" s="33">
        <v>0.38</v>
      </c>
      <c r="AM52" s="56">
        <v>0.38</v>
      </c>
      <c r="AN52" s="22">
        <f t="shared" si="16"/>
        <v>1</v>
      </c>
      <c r="AO52" s="24" t="str">
        <f t="shared" si="5"/>
        <v>Verde</v>
      </c>
      <c r="AP52" s="56">
        <f t="shared" si="9"/>
        <v>0.96588767170926804</v>
      </c>
      <c r="AQ52" s="23">
        <f t="shared" si="6"/>
        <v>0.96588767170926804</v>
      </c>
      <c r="AR52" s="24" t="str">
        <f t="shared" si="12"/>
        <v>Verde</v>
      </c>
    </row>
    <row r="53" spans="1:44" ht="132" x14ac:dyDescent="0.25">
      <c r="A53" s="25" t="s">
        <v>119</v>
      </c>
      <c r="B53" s="6">
        <v>2024</v>
      </c>
      <c r="C53" s="26" t="s">
        <v>879</v>
      </c>
      <c r="D53" s="26" t="s">
        <v>567</v>
      </c>
      <c r="E53" s="6" t="s">
        <v>122</v>
      </c>
      <c r="F53" s="6" t="s">
        <v>397</v>
      </c>
      <c r="G53" s="6" t="s">
        <v>340</v>
      </c>
      <c r="H53" s="6" t="s">
        <v>137</v>
      </c>
      <c r="I53" s="6" t="s">
        <v>187</v>
      </c>
      <c r="J53" s="6" t="s">
        <v>238</v>
      </c>
      <c r="K53" s="6" t="s">
        <v>350</v>
      </c>
      <c r="L53" s="6" t="s">
        <v>289</v>
      </c>
      <c r="M53" s="6" t="s">
        <v>26</v>
      </c>
      <c r="N53" s="27" t="s">
        <v>35</v>
      </c>
      <c r="O53" s="27" t="s">
        <v>336</v>
      </c>
      <c r="P53" s="46">
        <v>9.2571681025666703E-4</v>
      </c>
      <c r="Q53" s="86">
        <v>2023</v>
      </c>
      <c r="R53" s="28" t="s">
        <v>815</v>
      </c>
      <c r="S53" s="27" t="s">
        <v>11</v>
      </c>
      <c r="T53" s="29">
        <v>8.0000000000000004E-4</v>
      </c>
      <c r="U53" s="29" t="s">
        <v>339</v>
      </c>
      <c r="V53" s="49">
        <v>1.2999999999999999E-3</v>
      </c>
      <c r="W53" s="53">
        <v>1.2999999999999999E-3</v>
      </c>
      <c r="X53" s="53">
        <v>1.2999999999999999E-3</v>
      </c>
      <c r="Y53" s="27" t="s">
        <v>65</v>
      </c>
      <c r="Z53" s="33">
        <v>0</v>
      </c>
      <c r="AA53" s="56">
        <v>0</v>
      </c>
      <c r="AB53" s="22">
        <f t="shared" si="13"/>
        <v>0</v>
      </c>
      <c r="AC53" s="24">
        <f t="shared" si="8"/>
        <v>0</v>
      </c>
      <c r="AD53" s="33">
        <v>2.5000000000000001E-2</v>
      </c>
      <c r="AE53" s="56">
        <v>0</v>
      </c>
      <c r="AF53" s="22">
        <f t="shared" si="14"/>
        <v>0</v>
      </c>
      <c r="AG53" s="24">
        <f t="shared" si="1"/>
        <v>0</v>
      </c>
      <c r="AH53" s="33">
        <v>0</v>
      </c>
      <c r="AI53" s="56"/>
      <c r="AJ53" s="22">
        <f t="shared" si="15"/>
        <v>0</v>
      </c>
      <c r="AK53" s="24">
        <f t="shared" si="21"/>
        <v>0</v>
      </c>
      <c r="AL53" s="30">
        <v>8.9999999999999998E-4</v>
      </c>
      <c r="AM53" s="56">
        <v>8.0000000000000004E-4</v>
      </c>
      <c r="AN53" s="22">
        <f t="shared" si="16"/>
        <v>0.88888888888888895</v>
      </c>
      <c r="AO53" s="24" t="str">
        <f t="shared" si="5"/>
        <v>Amarillo</v>
      </c>
      <c r="AP53" s="56">
        <f t="shared" si="9"/>
        <v>8.0000000000000004E-4</v>
      </c>
      <c r="AQ53" s="23">
        <f t="shared" si="6"/>
        <v>0.61538461538461542</v>
      </c>
      <c r="AR53" s="24" t="str">
        <f t="shared" si="12"/>
        <v>Amarillo</v>
      </c>
    </row>
    <row r="54" spans="1:44" ht="132" x14ac:dyDescent="0.25">
      <c r="A54" s="25" t="s">
        <v>119</v>
      </c>
      <c r="B54" s="6">
        <v>2024</v>
      </c>
      <c r="C54" s="26" t="s">
        <v>879</v>
      </c>
      <c r="D54" s="26" t="s">
        <v>567</v>
      </c>
      <c r="E54" s="6" t="s">
        <v>122</v>
      </c>
      <c r="F54" s="6" t="s">
        <v>397</v>
      </c>
      <c r="G54" s="6" t="s">
        <v>338</v>
      </c>
      <c r="H54" s="6" t="s">
        <v>138</v>
      </c>
      <c r="I54" s="6" t="s">
        <v>188</v>
      </c>
      <c r="J54" s="6" t="s">
        <v>239</v>
      </c>
      <c r="K54" s="6" t="s">
        <v>351</v>
      </c>
      <c r="L54" s="6" t="s">
        <v>290</v>
      </c>
      <c r="M54" s="6" t="s">
        <v>331</v>
      </c>
      <c r="N54" s="27" t="s">
        <v>332</v>
      </c>
      <c r="O54" s="27" t="s">
        <v>334</v>
      </c>
      <c r="P54" s="48">
        <v>0.7</v>
      </c>
      <c r="Q54" s="86">
        <v>2023</v>
      </c>
      <c r="R54" s="28" t="s">
        <v>816</v>
      </c>
      <c r="S54" s="27" t="s">
        <v>11</v>
      </c>
      <c r="T54" s="29">
        <v>0.7</v>
      </c>
      <c r="U54" s="29">
        <v>0.8</v>
      </c>
      <c r="V54" s="49">
        <v>1</v>
      </c>
      <c r="W54" s="49">
        <v>1</v>
      </c>
      <c r="X54" s="49">
        <v>1</v>
      </c>
      <c r="Y54" s="27" t="s">
        <v>65</v>
      </c>
      <c r="Z54" s="33">
        <v>0.25</v>
      </c>
      <c r="AA54" s="56">
        <v>0.2</v>
      </c>
      <c r="AB54" s="22">
        <f t="shared" si="13"/>
        <v>0.8</v>
      </c>
      <c r="AC54" s="24" t="str">
        <f t="shared" si="8"/>
        <v>Amarillo</v>
      </c>
      <c r="AD54" s="33">
        <v>0.25</v>
      </c>
      <c r="AE54" s="56">
        <v>0.25</v>
      </c>
      <c r="AF54" s="22">
        <f t="shared" si="14"/>
        <v>1</v>
      </c>
      <c r="AG54" s="24" t="str">
        <f t="shared" si="1"/>
        <v>Verde</v>
      </c>
      <c r="AH54" s="33">
        <v>0.25</v>
      </c>
      <c r="AI54" s="56">
        <v>0.2</v>
      </c>
      <c r="AJ54" s="22">
        <f t="shared" si="15"/>
        <v>0.8</v>
      </c>
      <c r="AK54" s="24" t="str">
        <f t="shared" si="21"/>
        <v>Amarillo</v>
      </c>
      <c r="AL54" s="33">
        <v>0.25</v>
      </c>
      <c r="AM54" s="56">
        <v>0.18</v>
      </c>
      <c r="AN54" s="22">
        <f t="shared" si="16"/>
        <v>0.72</v>
      </c>
      <c r="AO54" s="24" t="str">
        <f t="shared" si="5"/>
        <v>Amarillo</v>
      </c>
      <c r="AP54" s="56">
        <f t="shared" si="9"/>
        <v>0.83000000000000007</v>
      </c>
      <c r="AQ54" s="23">
        <f t="shared" si="6"/>
        <v>0.83000000000000007</v>
      </c>
      <c r="AR54" s="24" t="str">
        <f t="shared" si="12"/>
        <v>Verde</v>
      </c>
    </row>
    <row r="55" spans="1:44" ht="181.5" x14ac:dyDescent="0.25">
      <c r="A55" s="25" t="s">
        <v>119</v>
      </c>
      <c r="B55" s="6">
        <v>2024</v>
      </c>
      <c r="C55" s="26" t="s">
        <v>879</v>
      </c>
      <c r="D55" s="26" t="s">
        <v>567</v>
      </c>
      <c r="E55" s="6" t="s">
        <v>122</v>
      </c>
      <c r="F55" s="6" t="s">
        <v>397</v>
      </c>
      <c r="G55" s="6" t="s">
        <v>338</v>
      </c>
      <c r="H55" s="6" t="s">
        <v>139</v>
      </c>
      <c r="I55" s="6" t="s">
        <v>189</v>
      </c>
      <c r="J55" s="6" t="s">
        <v>240</v>
      </c>
      <c r="K55" s="6" t="s">
        <v>352</v>
      </c>
      <c r="L55" s="6" t="s">
        <v>290</v>
      </c>
      <c r="M55" s="6" t="s">
        <v>331</v>
      </c>
      <c r="N55" s="27" t="s">
        <v>332</v>
      </c>
      <c r="O55" s="27" t="s">
        <v>334</v>
      </c>
      <c r="P55" s="51">
        <v>0.25</v>
      </c>
      <c r="Q55" s="86">
        <v>2023</v>
      </c>
      <c r="R55" s="28" t="s">
        <v>816</v>
      </c>
      <c r="S55" s="27" t="s">
        <v>11</v>
      </c>
      <c r="T55" s="29">
        <v>0.7</v>
      </c>
      <c r="U55" s="29">
        <v>0.8</v>
      </c>
      <c r="V55" s="45">
        <v>1</v>
      </c>
      <c r="W55" s="45">
        <v>1</v>
      </c>
      <c r="X55" s="45">
        <v>1</v>
      </c>
      <c r="Y55" s="27" t="s">
        <v>65</v>
      </c>
      <c r="Z55" s="33">
        <v>0.25</v>
      </c>
      <c r="AA55" s="56">
        <v>0.25</v>
      </c>
      <c r="AB55" s="22">
        <f t="shared" si="13"/>
        <v>1</v>
      </c>
      <c r="AC55" s="24" t="str">
        <f t="shared" si="8"/>
        <v>Verde</v>
      </c>
      <c r="AD55" s="33">
        <v>0.25</v>
      </c>
      <c r="AE55" s="56">
        <v>0.15</v>
      </c>
      <c r="AF55" s="22">
        <f t="shared" si="14"/>
        <v>0.6</v>
      </c>
      <c r="AG55" s="24" t="str">
        <f t="shared" si="1"/>
        <v>Rojo</v>
      </c>
      <c r="AH55" s="33">
        <v>0.25</v>
      </c>
      <c r="AI55" s="56">
        <v>0.15</v>
      </c>
      <c r="AJ55" s="22">
        <f t="shared" si="15"/>
        <v>0.6</v>
      </c>
      <c r="AK55" s="24" t="str">
        <f t="shared" si="21"/>
        <v>Rojo</v>
      </c>
      <c r="AL55" s="33">
        <v>0.25</v>
      </c>
      <c r="AM55" s="56">
        <v>0.2</v>
      </c>
      <c r="AN55" s="22">
        <f t="shared" si="16"/>
        <v>0.8</v>
      </c>
      <c r="AO55" s="24" t="str">
        <f t="shared" si="5"/>
        <v>Amarillo</v>
      </c>
      <c r="AP55" s="56">
        <f t="shared" si="9"/>
        <v>0.75</v>
      </c>
      <c r="AQ55" s="23">
        <f t="shared" si="6"/>
        <v>0.75</v>
      </c>
      <c r="AR55" s="24" t="str">
        <f t="shared" si="12"/>
        <v>Amarillo</v>
      </c>
    </row>
    <row r="56" spans="1:44" ht="99" x14ac:dyDescent="0.25">
      <c r="A56" s="25" t="s">
        <v>119</v>
      </c>
      <c r="B56" s="6">
        <v>2024</v>
      </c>
      <c r="C56" s="26" t="s">
        <v>879</v>
      </c>
      <c r="D56" s="26" t="s">
        <v>567</v>
      </c>
      <c r="E56" s="6" t="s">
        <v>122</v>
      </c>
      <c r="F56" s="6" t="s">
        <v>391</v>
      </c>
      <c r="G56" s="6" t="s">
        <v>338</v>
      </c>
      <c r="H56" s="6" t="s">
        <v>140</v>
      </c>
      <c r="I56" s="6" t="s">
        <v>190</v>
      </c>
      <c r="J56" s="6" t="s">
        <v>241</v>
      </c>
      <c r="K56" s="6" t="s">
        <v>353</v>
      </c>
      <c r="L56" s="6" t="s">
        <v>291</v>
      </c>
      <c r="M56" s="6" t="s">
        <v>331</v>
      </c>
      <c r="N56" s="27" t="s">
        <v>332</v>
      </c>
      <c r="O56" s="27" t="s">
        <v>334</v>
      </c>
      <c r="P56" s="51">
        <v>800</v>
      </c>
      <c r="Q56" s="86">
        <v>2023</v>
      </c>
      <c r="R56" s="28" t="s">
        <v>817</v>
      </c>
      <c r="S56" s="27" t="s">
        <v>11</v>
      </c>
      <c r="T56" s="43">
        <v>800</v>
      </c>
      <c r="U56" s="43">
        <v>1999</v>
      </c>
      <c r="V56" s="47">
        <v>2000</v>
      </c>
      <c r="W56" s="47">
        <v>2000</v>
      </c>
      <c r="X56" s="47">
        <v>2000</v>
      </c>
      <c r="Y56" s="57" t="s">
        <v>337</v>
      </c>
      <c r="Z56" s="97">
        <v>2000</v>
      </c>
      <c r="AA56" s="99">
        <v>2000</v>
      </c>
      <c r="AB56" s="22">
        <f t="shared" si="13"/>
        <v>1</v>
      </c>
      <c r="AC56" s="101" t="s">
        <v>871</v>
      </c>
      <c r="AD56" s="97">
        <v>2000</v>
      </c>
      <c r="AE56" s="56">
        <v>0</v>
      </c>
      <c r="AF56" s="22">
        <f t="shared" si="14"/>
        <v>0</v>
      </c>
      <c r="AG56" s="24">
        <f t="shared" si="1"/>
        <v>0</v>
      </c>
      <c r="AH56" s="33">
        <v>0</v>
      </c>
      <c r="AI56" s="56">
        <v>0</v>
      </c>
      <c r="AJ56" s="22">
        <f t="shared" si="15"/>
        <v>0</v>
      </c>
      <c r="AK56" s="24">
        <f t="shared" si="21"/>
        <v>0</v>
      </c>
      <c r="AL56" s="97">
        <v>2000</v>
      </c>
      <c r="AM56" s="99">
        <v>2000</v>
      </c>
      <c r="AN56" s="22">
        <f t="shared" si="16"/>
        <v>1</v>
      </c>
      <c r="AO56" s="24" t="s">
        <v>871</v>
      </c>
      <c r="AP56" s="99">
        <v>2000</v>
      </c>
      <c r="AQ56" s="23">
        <f t="shared" si="6"/>
        <v>1</v>
      </c>
      <c r="AR56" s="24" t="s">
        <v>871</v>
      </c>
    </row>
    <row r="57" spans="1:44" ht="165" x14ac:dyDescent="0.25">
      <c r="A57" s="25" t="s">
        <v>119</v>
      </c>
      <c r="B57" s="6">
        <v>2024</v>
      </c>
      <c r="C57" s="26" t="s">
        <v>879</v>
      </c>
      <c r="D57" s="26" t="s">
        <v>567</v>
      </c>
      <c r="E57" s="6" t="s">
        <v>122</v>
      </c>
      <c r="F57" s="6" t="s">
        <v>397</v>
      </c>
      <c r="G57" s="6" t="s">
        <v>338</v>
      </c>
      <c r="H57" s="6" t="s">
        <v>141</v>
      </c>
      <c r="I57" s="6" t="s">
        <v>191</v>
      </c>
      <c r="J57" s="6" t="s">
        <v>242</v>
      </c>
      <c r="K57" s="6" t="s">
        <v>354</v>
      </c>
      <c r="L57" s="6" t="s">
        <v>292</v>
      </c>
      <c r="M57" s="6" t="s">
        <v>331</v>
      </c>
      <c r="N57" s="27" t="s">
        <v>332</v>
      </c>
      <c r="O57" s="27" t="s">
        <v>334</v>
      </c>
      <c r="P57" s="51">
        <v>0.4</v>
      </c>
      <c r="Q57" s="86">
        <v>2023</v>
      </c>
      <c r="R57" s="28" t="s">
        <v>818</v>
      </c>
      <c r="S57" s="27" t="s">
        <v>11</v>
      </c>
      <c r="T57" s="29">
        <v>0.4</v>
      </c>
      <c r="U57" s="29">
        <v>0.7</v>
      </c>
      <c r="V57" s="45">
        <v>1</v>
      </c>
      <c r="W57" s="45">
        <v>1</v>
      </c>
      <c r="X57" s="45">
        <v>1</v>
      </c>
      <c r="Y57" s="27" t="s">
        <v>65</v>
      </c>
      <c r="Z57" s="33">
        <v>0.02</v>
      </c>
      <c r="AA57" s="56">
        <v>0.02</v>
      </c>
      <c r="AB57" s="22">
        <f t="shared" si="13"/>
        <v>1</v>
      </c>
      <c r="AC57" s="24" t="str">
        <f t="shared" si="8"/>
        <v>Verde</v>
      </c>
      <c r="AD57" s="33">
        <v>0.02</v>
      </c>
      <c r="AE57" s="56">
        <v>0</v>
      </c>
      <c r="AF57" s="22">
        <f t="shared" si="14"/>
        <v>0</v>
      </c>
      <c r="AG57" s="24">
        <f t="shared" si="1"/>
        <v>0</v>
      </c>
      <c r="AH57" s="33">
        <v>0.03</v>
      </c>
      <c r="AI57" s="56">
        <v>0.02</v>
      </c>
      <c r="AJ57" s="22">
        <f t="shared" si="15"/>
        <v>0.66666666666666674</v>
      </c>
      <c r="AK57" s="24" t="str">
        <f t="shared" si="21"/>
        <v>Amarillo</v>
      </c>
      <c r="AL57" s="33">
        <v>0.93</v>
      </c>
      <c r="AM57" s="56">
        <v>0.4</v>
      </c>
      <c r="AN57" s="22">
        <f t="shared" si="16"/>
        <v>0.43010752688172044</v>
      </c>
      <c r="AO57" s="24" t="str">
        <f t="shared" si="5"/>
        <v>Amarillo</v>
      </c>
      <c r="AP57" s="56">
        <f t="shared" si="9"/>
        <v>0.44</v>
      </c>
      <c r="AQ57" s="23">
        <f t="shared" si="6"/>
        <v>0.44</v>
      </c>
      <c r="AR57" s="24" t="str">
        <f t="shared" si="12"/>
        <v>Amarillo</v>
      </c>
    </row>
    <row r="58" spans="1:44" ht="132" x14ac:dyDescent="0.25">
      <c r="A58" s="25" t="s">
        <v>119</v>
      </c>
      <c r="B58" s="6">
        <v>2024</v>
      </c>
      <c r="C58" s="26" t="s">
        <v>879</v>
      </c>
      <c r="D58" s="26" t="s">
        <v>567</v>
      </c>
      <c r="E58" s="6" t="s">
        <v>122</v>
      </c>
      <c r="F58" s="6" t="s">
        <v>398</v>
      </c>
      <c r="G58" s="6" t="s">
        <v>340</v>
      </c>
      <c r="H58" s="6" t="s">
        <v>142</v>
      </c>
      <c r="I58" s="6" t="s">
        <v>192</v>
      </c>
      <c r="J58" s="6" t="s">
        <v>243</v>
      </c>
      <c r="K58" s="6" t="s">
        <v>355</v>
      </c>
      <c r="L58" s="6" t="s">
        <v>293</v>
      </c>
      <c r="M58" s="6" t="s">
        <v>26</v>
      </c>
      <c r="N58" s="27" t="s">
        <v>35</v>
      </c>
      <c r="O58" s="27" t="s">
        <v>336</v>
      </c>
      <c r="P58" s="51">
        <v>0.25</v>
      </c>
      <c r="Q58" s="86">
        <v>2023</v>
      </c>
      <c r="R58" s="28" t="s">
        <v>819</v>
      </c>
      <c r="S58" s="27" t="s">
        <v>11</v>
      </c>
      <c r="T58" s="29">
        <v>0.4</v>
      </c>
      <c r="U58" s="29">
        <v>0.8</v>
      </c>
      <c r="V58" s="51">
        <v>1</v>
      </c>
      <c r="W58" s="51">
        <v>1</v>
      </c>
      <c r="X58" s="51">
        <v>1</v>
      </c>
      <c r="Y58" s="27" t="s">
        <v>65</v>
      </c>
      <c r="Z58" s="33">
        <v>0</v>
      </c>
      <c r="AA58" s="56">
        <v>0</v>
      </c>
      <c r="AB58" s="22">
        <f t="shared" si="13"/>
        <v>0</v>
      </c>
      <c r="AC58" s="24">
        <f t="shared" si="8"/>
        <v>0</v>
      </c>
      <c r="AD58" s="33">
        <v>0.27</v>
      </c>
      <c r="AE58" s="56">
        <v>0</v>
      </c>
      <c r="AF58" s="22">
        <f t="shared" si="14"/>
        <v>0</v>
      </c>
      <c r="AG58" s="24">
        <f t="shared" si="1"/>
        <v>0</v>
      </c>
      <c r="AH58" s="33">
        <v>0</v>
      </c>
      <c r="AI58" s="56"/>
      <c r="AJ58" s="22">
        <f t="shared" si="15"/>
        <v>0</v>
      </c>
      <c r="AK58" s="24">
        <f t="shared" si="21"/>
        <v>0</v>
      </c>
      <c r="AL58" s="33">
        <v>0.73</v>
      </c>
      <c r="AM58" s="56">
        <v>0.44</v>
      </c>
      <c r="AN58" s="22">
        <f t="shared" si="16"/>
        <v>0.60273972602739723</v>
      </c>
      <c r="AO58" s="24" t="str">
        <f t="shared" si="5"/>
        <v>Amarillo</v>
      </c>
      <c r="AP58" s="56">
        <f>+AA58+AE58+AI58+AM58</f>
        <v>0.44</v>
      </c>
      <c r="AQ58" s="23">
        <f t="shared" si="6"/>
        <v>0.44</v>
      </c>
      <c r="AR58" s="24" t="str">
        <f t="shared" si="12"/>
        <v>Amarillo</v>
      </c>
    </row>
    <row r="59" spans="1:44" ht="115.5" x14ac:dyDescent="0.25">
      <c r="A59" s="25" t="s">
        <v>119</v>
      </c>
      <c r="B59" s="6">
        <v>2024</v>
      </c>
      <c r="C59" s="26" t="s">
        <v>879</v>
      </c>
      <c r="D59" s="26" t="s">
        <v>567</v>
      </c>
      <c r="E59" s="6" t="s">
        <v>122</v>
      </c>
      <c r="F59" s="6" t="s">
        <v>398</v>
      </c>
      <c r="G59" s="6" t="s">
        <v>338</v>
      </c>
      <c r="H59" s="6" t="s">
        <v>143</v>
      </c>
      <c r="I59" s="6" t="s">
        <v>193</v>
      </c>
      <c r="J59" s="6" t="s">
        <v>244</v>
      </c>
      <c r="K59" s="6" t="s">
        <v>356</v>
      </c>
      <c r="L59" s="6" t="s">
        <v>294</v>
      </c>
      <c r="M59" s="6" t="s">
        <v>331</v>
      </c>
      <c r="N59" s="27" t="s">
        <v>35</v>
      </c>
      <c r="O59" s="27" t="s">
        <v>334</v>
      </c>
      <c r="P59" s="46">
        <v>3.3768322097841551E-2</v>
      </c>
      <c r="Q59" s="86">
        <v>2023</v>
      </c>
      <c r="R59" s="28" t="s">
        <v>820</v>
      </c>
      <c r="S59" s="27" t="s">
        <v>11</v>
      </c>
      <c r="T59" s="29">
        <v>0.3</v>
      </c>
      <c r="U59" s="29">
        <v>0.7</v>
      </c>
      <c r="V59" s="51">
        <v>1</v>
      </c>
      <c r="W59" s="51">
        <v>1</v>
      </c>
      <c r="X59" s="51">
        <v>1</v>
      </c>
      <c r="Y59" s="27" t="s">
        <v>65</v>
      </c>
      <c r="Z59" s="33">
        <v>0.01</v>
      </c>
      <c r="AA59" s="74">
        <v>0.01</v>
      </c>
      <c r="AB59" s="22">
        <f t="shared" si="13"/>
        <v>1</v>
      </c>
      <c r="AC59" s="24" t="str">
        <f t="shared" si="8"/>
        <v>Verde</v>
      </c>
      <c r="AD59" s="33">
        <v>0.01</v>
      </c>
      <c r="AE59" s="56">
        <v>0</v>
      </c>
      <c r="AF59" s="22">
        <f t="shared" si="14"/>
        <v>0</v>
      </c>
      <c r="AG59" s="24">
        <f t="shared" si="1"/>
        <v>0</v>
      </c>
      <c r="AH59" s="33">
        <v>0.02</v>
      </c>
      <c r="AI59" s="56">
        <v>0.01</v>
      </c>
      <c r="AJ59" s="22">
        <f t="shared" si="15"/>
        <v>0.5</v>
      </c>
      <c r="AK59" s="24" t="str">
        <f t="shared" si="21"/>
        <v>Amarillo</v>
      </c>
      <c r="AL59" s="33">
        <v>0.96</v>
      </c>
      <c r="AM59" s="56">
        <v>3.2000000000000001E-2</v>
      </c>
      <c r="AN59" s="22">
        <f t="shared" si="16"/>
        <v>3.3333333333333333E-2</v>
      </c>
      <c r="AO59" s="24" t="str">
        <f t="shared" si="5"/>
        <v>Rojo</v>
      </c>
      <c r="AP59" s="56">
        <f t="shared" si="9"/>
        <v>5.2000000000000005E-2</v>
      </c>
      <c r="AQ59" s="23">
        <f t="shared" si="6"/>
        <v>5.2000000000000005E-2</v>
      </c>
      <c r="AR59" s="24" t="str">
        <f t="shared" si="12"/>
        <v>Rojo</v>
      </c>
    </row>
    <row r="60" spans="1:44" ht="148.5" x14ac:dyDescent="0.25">
      <c r="A60" s="25" t="s">
        <v>119</v>
      </c>
      <c r="B60" s="6">
        <v>2024</v>
      </c>
      <c r="C60" s="26" t="s">
        <v>879</v>
      </c>
      <c r="D60" s="26" t="s">
        <v>567</v>
      </c>
      <c r="E60" s="6" t="s">
        <v>122</v>
      </c>
      <c r="F60" s="6" t="s">
        <v>398</v>
      </c>
      <c r="G60" s="6" t="s">
        <v>338</v>
      </c>
      <c r="H60" s="6" t="s">
        <v>144</v>
      </c>
      <c r="I60" s="6" t="s">
        <v>194</v>
      </c>
      <c r="J60" s="6" t="s">
        <v>245</v>
      </c>
      <c r="K60" s="6" t="s">
        <v>357</v>
      </c>
      <c r="L60" s="6" t="s">
        <v>295</v>
      </c>
      <c r="M60" s="6" t="s">
        <v>331</v>
      </c>
      <c r="N60" s="27" t="s">
        <v>332</v>
      </c>
      <c r="O60" s="27" t="s">
        <v>334</v>
      </c>
      <c r="P60" s="46">
        <v>0.84</v>
      </c>
      <c r="Q60" s="86">
        <v>2023</v>
      </c>
      <c r="R60" s="28" t="s">
        <v>820</v>
      </c>
      <c r="S60" s="27" t="s">
        <v>11</v>
      </c>
      <c r="T60" s="29">
        <v>0.6</v>
      </c>
      <c r="U60" s="29">
        <v>0.85</v>
      </c>
      <c r="V60" s="51">
        <v>1</v>
      </c>
      <c r="W60" s="51">
        <v>1</v>
      </c>
      <c r="X60" s="51">
        <v>1</v>
      </c>
      <c r="Y60" s="27" t="s">
        <v>65</v>
      </c>
      <c r="Z60" s="33">
        <v>0.25</v>
      </c>
      <c r="AA60" s="74">
        <v>0.25</v>
      </c>
      <c r="AB60" s="22">
        <f t="shared" si="13"/>
        <v>1</v>
      </c>
      <c r="AC60" s="24" t="str">
        <f t="shared" si="8"/>
        <v>Verde</v>
      </c>
      <c r="AD60" s="33">
        <v>0.25</v>
      </c>
      <c r="AE60" s="56">
        <v>0.25</v>
      </c>
      <c r="AF60" s="22">
        <f t="shared" si="14"/>
        <v>1</v>
      </c>
      <c r="AG60" s="24" t="str">
        <f t="shared" si="1"/>
        <v>Verde</v>
      </c>
      <c r="AH60" s="33">
        <v>0.25</v>
      </c>
      <c r="AI60" s="56">
        <v>0.25</v>
      </c>
      <c r="AJ60" s="22">
        <f t="shared" si="15"/>
        <v>1</v>
      </c>
      <c r="AK60" s="24" t="str">
        <f t="shared" si="21"/>
        <v>Verde</v>
      </c>
      <c r="AL60" s="33">
        <v>0.25</v>
      </c>
      <c r="AM60" s="33">
        <v>0.25</v>
      </c>
      <c r="AN60" s="22">
        <f t="shared" si="16"/>
        <v>1</v>
      </c>
      <c r="AO60" s="24" t="str">
        <f t="shared" si="5"/>
        <v>Verde</v>
      </c>
      <c r="AP60" s="56">
        <f t="shared" si="9"/>
        <v>1</v>
      </c>
      <c r="AQ60" s="23">
        <f t="shared" si="6"/>
        <v>1</v>
      </c>
      <c r="AR60" s="24" t="str">
        <f t="shared" si="12"/>
        <v>Verde</v>
      </c>
    </row>
    <row r="61" spans="1:44" ht="132" x14ac:dyDescent="0.25">
      <c r="A61" s="25" t="s">
        <v>119</v>
      </c>
      <c r="B61" s="6">
        <v>2024</v>
      </c>
      <c r="C61" s="26" t="s">
        <v>879</v>
      </c>
      <c r="D61" s="26" t="s">
        <v>567</v>
      </c>
      <c r="E61" s="6" t="s">
        <v>122</v>
      </c>
      <c r="F61" s="6" t="s">
        <v>399</v>
      </c>
      <c r="G61" s="6" t="s">
        <v>340</v>
      </c>
      <c r="H61" s="6" t="s">
        <v>145</v>
      </c>
      <c r="I61" s="6" t="s">
        <v>195</v>
      </c>
      <c r="J61" s="6" t="s">
        <v>246</v>
      </c>
      <c r="K61" s="6" t="s">
        <v>358</v>
      </c>
      <c r="L61" s="6" t="s">
        <v>296</v>
      </c>
      <c r="M61" s="6" t="s">
        <v>26</v>
      </c>
      <c r="N61" s="27" t="s">
        <v>35</v>
      </c>
      <c r="O61" s="27" t="s">
        <v>336</v>
      </c>
      <c r="P61" s="45">
        <v>1.1313941738017386E-3</v>
      </c>
      <c r="Q61" s="86">
        <v>2023</v>
      </c>
      <c r="R61" s="28" t="s">
        <v>821</v>
      </c>
      <c r="S61" s="27" t="s">
        <v>11</v>
      </c>
      <c r="T61" s="29">
        <v>1.1000000000000001E-3</v>
      </c>
      <c r="U61" s="29">
        <v>1.1999999999999999E-3</v>
      </c>
      <c r="V61" s="45">
        <v>1.5E-3</v>
      </c>
      <c r="W61" s="51">
        <v>1.5E-3</v>
      </c>
      <c r="X61" s="51">
        <v>1.5E-3</v>
      </c>
      <c r="Y61" s="27" t="s">
        <v>65</v>
      </c>
      <c r="Z61" s="33">
        <v>0</v>
      </c>
      <c r="AA61" s="56">
        <v>0</v>
      </c>
      <c r="AB61" s="22">
        <f t="shared" si="13"/>
        <v>0</v>
      </c>
      <c r="AC61" s="24">
        <f t="shared" si="8"/>
        <v>0</v>
      </c>
      <c r="AD61" s="30">
        <v>8.0000000000000004E-4</v>
      </c>
      <c r="AE61" s="74">
        <v>5.0000000000000001E-4</v>
      </c>
      <c r="AF61" s="22">
        <f t="shared" si="14"/>
        <v>0.625</v>
      </c>
      <c r="AG61" s="24" t="s">
        <v>871</v>
      </c>
      <c r="AH61" s="33">
        <v>0</v>
      </c>
      <c r="AI61" s="56"/>
      <c r="AJ61" s="22">
        <f t="shared" si="15"/>
        <v>0</v>
      </c>
      <c r="AK61" s="24">
        <f t="shared" si="21"/>
        <v>0</v>
      </c>
      <c r="AL61" s="30">
        <v>6.9999999999999999E-4</v>
      </c>
      <c r="AM61" s="74">
        <v>2.0000000000000001E-4</v>
      </c>
      <c r="AN61" s="22">
        <f t="shared" si="16"/>
        <v>0.28571428571428575</v>
      </c>
      <c r="AO61" s="24" t="s">
        <v>872</v>
      </c>
      <c r="AP61" s="56">
        <f t="shared" si="9"/>
        <v>6.9999999999999999E-4</v>
      </c>
      <c r="AQ61" s="23">
        <f t="shared" si="6"/>
        <v>0.46666666666666667</v>
      </c>
      <c r="AR61" s="24" t="s">
        <v>876</v>
      </c>
    </row>
    <row r="62" spans="1:44" ht="99" x14ac:dyDescent="0.25">
      <c r="A62" s="25" t="s">
        <v>119</v>
      </c>
      <c r="B62" s="6">
        <v>2024</v>
      </c>
      <c r="C62" s="26" t="s">
        <v>879</v>
      </c>
      <c r="D62" s="26" t="s">
        <v>567</v>
      </c>
      <c r="E62" s="6" t="s">
        <v>122</v>
      </c>
      <c r="F62" s="6" t="s">
        <v>399</v>
      </c>
      <c r="G62" s="6" t="s">
        <v>338</v>
      </c>
      <c r="H62" s="6" t="s">
        <v>146</v>
      </c>
      <c r="I62" s="6" t="s">
        <v>196</v>
      </c>
      <c r="J62" s="6" t="s">
        <v>247</v>
      </c>
      <c r="K62" s="6" t="s">
        <v>359</v>
      </c>
      <c r="L62" s="6" t="s">
        <v>297</v>
      </c>
      <c r="M62" s="6" t="s">
        <v>331</v>
      </c>
      <c r="N62" s="27" t="s">
        <v>332</v>
      </c>
      <c r="O62" s="27" t="s">
        <v>334</v>
      </c>
      <c r="P62" s="51">
        <v>1</v>
      </c>
      <c r="Q62" s="86">
        <v>2023</v>
      </c>
      <c r="R62" s="28" t="s">
        <v>822</v>
      </c>
      <c r="S62" s="27" t="s">
        <v>11</v>
      </c>
      <c r="T62" s="29">
        <v>0.7</v>
      </c>
      <c r="U62" s="29">
        <v>0.8</v>
      </c>
      <c r="V62" s="45">
        <v>1</v>
      </c>
      <c r="W62" s="45">
        <v>1</v>
      </c>
      <c r="X62" s="45">
        <v>1</v>
      </c>
      <c r="Y62" s="27" t="s">
        <v>65</v>
      </c>
      <c r="Z62" s="33">
        <v>0.25</v>
      </c>
      <c r="AA62" s="56">
        <v>0</v>
      </c>
      <c r="AB62" s="22">
        <f t="shared" si="13"/>
        <v>0</v>
      </c>
      <c r="AC62" s="24">
        <f t="shared" si="8"/>
        <v>0</v>
      </c>
      <c r="AD62" s="33">
        <v>0.25</v>
      </c>
      <c r="AE62" s="56">
        <v>0.25</v>
      </c>
      <c r="AF62" s="22">
        <f t="shared" si="14"/>
        <v>1</v>
      </c>
      <c r="AG62" s="24" t="str">
        <f t="shared" si="1"/>
        <v>Verde</v>
      </c>
      <c r="AH62" s="33">
        <v>0.25</v>
      </c>
      <c r="AI62" s="56">
        <v>0.18</v>
      </c>
      <c r="AJ62" s="22">
        <f t="shared" si="15"/>
        <v>0.72</v>
      </c>
      <c r="AK62" s="24" t="str">
        <f t="shared" si="21"/>
        <v>Amarillo</v>
      </c>
      <c r="AL62" s="33">
        <v>0.25</v>
      </c>
      <c r="AM62" s="33">
        <v>0.25</v>
      </c>
      <c r="AN62" s="22">
        <f t="shared" si="16"/>
        <v>1</v>
      </c>
      <c r="AO62" s="24" t="str">
        <f t="shared" si="5"/>
        <v>Verde</v>
      </c>
      <c r="AP62" s="56">
        <f t="shared" si="9"/>
        <v>0.67999999999999994</v>
      </c>
      <c r="AQ62" s="23">
        <f t="shared" si="6"/>
        <v>0.67999999999999994</v>
      </c>
      <c r="AR62" s="24" t="str">
        <f t="shared" si="12"/>
        <v>Rojo</v>
      </c>
    </row>
    <row r="63" spans="1:44" ht="66" x14ac:dyDescent="0.25">
      <c r="A63" s="25" t="s">
        <v>119</v>
      </c>
      <c r="B63" s="6">
        <v>2024</v>
      </c>
      <c r="C63" s="26" t="s">
        <v>879</v>
      </c>
      <c r="D63" s="26" t="s">
        <v>567</v>
      </c>
      <c r="E63" s="6" t="s">
        <v>122</v>
      </c>
      <c r="F63" s="6" t="s">
        <v>399</v>
      </c>
      <c r="G63" s="6" t="s">
        <v>338</v>
      </c>
      <c r="H63" s="6" t="s">
        <v>147</v>
      </c>
      <c r="I63" s="6" t="s">
        <v>197</v>
      </c>
      <c r="J63" s="6" t="s">
        <v>248</v>
      </c>
      <c r="K63" s="6" t="s">
        <v>298</v>
      </c>
      <c r="L63" s="6" t="s">
        <v>298</v>
      </c>
      <c r="M63" s="6" t="s">
        <v>331</v>
      </c>
      <c r="N63" s="27" t="s">
        <v>332</v>
      </c>
      <c r="O63" s="27" t="s">
        <v>6</v>
      </c>
      <c r="P63" s="46">
        <v>1</v>
      </c>
      <c r="Q63" s="86">
        <v>2023</v>
      </c>
      <c r="R63" s="28" t="s">
        <v>823</v>
      </c>
      <c r="S63" s="27" t="s">
        <v>11</v>
      </c>
      <c r="T63" s="29">
        <v>0</v>
      </c>
      <c r="U63" s="29">
        <v>0</v>
      </c>
      <c r="V63" s="46">
        <v>1</v>
      </c>
      <c r="W63" s="46">
        <v>1</v>
      </c>
      <c r="X63" s="46">
        <v>1</v>
      </c>
      <c r="Y63" s="57" t="s">
        <v>65</v>
      </c>
      <c r="Z63" s="33">
        <v>0</v>
      </c>
      <c r="AA63" s="56">
        <v>0</v>
      </c>
      <c r="AB63" s="22">
        <f t="shared" si="13"/>
        <v>0</v>
      </c>
      <c r="AC63" s="24">
        <f t="shared" si="8"/>
        <v>0</v>
      </c>
      <c r="AD63" s="33"/>
      <c r="AE63" s="56"/>
      <c r="AF63" s="22">
        <f t="shared" si="14"/>
        <v>0</v>
      </c>
      <c r="AG63" s="24">
        <f t="shared" si="1"/>
        <v>0</v>
      </c>
      <c r="AH63" s="33">
        <v>0</v>
      </c>
      <c r="AI63" s="56"/>
      <c r="AJ63" s="22">
        <f t="shared" si="15"/>
        <v>0</v>
      </c>
      <c r="AK63" s="24">
        <f t="shared" si="21"/>
        <v>0</v>
      </c>
      <c r="AL63" s="33">
        <v>1</v>
      </c>
      <c r="AM63" s="33">
        <v>1</v>
      </c>
      <c r="AN63" s="22">
        <f t="shared" si="16"/>
        <v>1</v>
      </c>
      <c r="AO63" s="24" t="str">
        <f t="shared" si="5"/>
        <v>Verde</v>
      </c>
      <c r="AP63" s="56">
        <f t="shared" si="9"/>
        <v>1</v>
      </c>
      <c r="AQ63" s="23">
        <f t="shared" si="6"/>
        <v>1</v>
      </c>
      <c r="AR63" s="24" t="str">
        <f t="shared" si="12"/>
        <v>Verde</v>
      </c>
    </row>
    <row r="64" spans="1:44" ht="115.5" x14ac:dyDescent="0.25">
      <c r="A64" s="25" t="s">
        <v>119</v>
      </c>
      <c r="B64" s="6">
        <v>2024</v>
      </c>
      <c r="C64" s="26" t="s">
        <v>879</v>
      </c>
      <c r="D64" s="26" t="s">
        <v>567</v>
      </c>
      <c r="E64" s="6" t="s">
        <v>122</v>
      </c>
      <c r="F64" s="6" t="s">
        <v>399</v>
      </c>
      <c r="G64" s="6" t="s">
        <v>338</v>
      </c>
      <c r="H64" s="6" t="s">
        <v>148</v>
      </c>
      <c r="I64" s="6" t="s">
        <v>198</v>
      </c>
      <c r="J64" s="6" t="s">
        <v>249</v>
      </c>
      <c r="K64" s="6" t="s">
        <v>360</v>
      </c>
      <c r="L64" s="6" t="s">
        <v>299</v>
      </c>
      <c r="M64" s="6" t="s">
        <v>331</v>
      </c>
      <c r="N64" s="27" t="s">
        <v>333</v>
      </c>
      <c r="O64" s="27" t="s">
        <v>334</v>
      </c>
      <c r="P64" s="46">
        <v>0</v>
      </c>
      <c r="Q64" s="86">
        <v>2023</v>
      </c>
      <c r="R64" s="28" t="s">
        <v>822</v>
      </c>
      <c r="S64" s="27" t="s">
        <v>11</v>
      </c>
      <c r="T64" s="29">
        <v>0.7</v>
      </c>
      <c r="U64" s="29">
        <v>0.8</v>
      </c>
      <c r="V64" s="45">
        <v>1</v>
      </c>
      <c r="W64" s="45">
        <v>1</v>
      </c>
      <c r="X64" s="45">
        <v>1</v>
      </c>
      <c r="Y64" s="57" t="s">
        <v>65</v>
      </c>
      <c r="Z64" s="33">
        <v>0.25</v>
      </c>
      <c r="AA64" s="33">
        <v>0.25</v>
      </c>
      <c r="AB64" s="22">
        <f t="shared" si="13"/>
        <v>1</v>
      </c>
      <c r="AC64" s="24" t="str">
        <f t="shared" si="8"/>
        <v>Verde</v>
      </c>
      <c r="AD64" s="33">
        <v>0</v>
      </c>
      <c r="AE64" s="56">
        <v>0</v>
      </c>
      <c r="AF64" s="22">
        <f t="shared" si="14"/>
        <v>0</v>
      </c>
      <c r="AG64" s="24">
        <f t="shared" si="1"/>
        <v>0</v>
      </c>
      <c r="AH64" s="33">
        <v>0.3</v>
      </c>
      <c r="AI64" s="33">
        <v>0.3</v>
      </c>
      <c r="AJ64" s="22">
        <f t="shared" si="15"/>
        <v>1</v>
      </c>
      <c r="AK64" s="24" t="str">
        <f t="shared" si="21"/>
        <v>Verde</v>
      </c>
      <c r="AL64" s="33">
        <v>0.45</v>
      </c>
      <c r="AM64" s="33">
        <v>0.45</v>
      </c>
      <c r="AN64" s="22">
        <f t="shared" si="16"/>
        <v>1</v>
      </c>
      <c r="AO64" s="24" t="str">
        <f t="shared" si="5"/>
        <v>Verde</v>
      </c>
      <c r="AP64" s="56">
        <f>+AA64+AE64+AI64+AM64</f>
        <v>1</v>
      </c>
      <c r="AQ64" s="23">
        <f t="shared" si="6"/>
        <v>1</v>
      </c>
      <c r="AR64" s="24" t="str">
        <f t="shared" si="12"/>
        <v>Verde</v>
      </c>
    </row>
    <row r="65" spans="1:44" ht="165" x14ac:dyDescent="0.25">
      <c r="A65" s="25" t="s">
        <v>119</v>
      </c>
      <c r="B65" s="6">
        <v>2024</v>
      </c>
      <c r="C65" s="26" t="s">
        <v>879</v>
      </c>
      <c r="D65" s="26" t="s">
        <v>411</v>
      </c>
      <c r="E65" s="6" t="s">
        <v>123</v>
      </c>
      <c r="F65" s="6" t="s">
        <v>621</v>
      </c>
      <c r="G65" s="6" t="s">
        <v>127</v>
      </c>
      <c r="H65" s="6" t="s">
        <v>622</v>
      </c>
      <c r="I65" s="6" t="s">
        <v>623</v>
      </c>
      <c r="J65" s="6" t="s">
        <v>624</v>
      </c>
      <c r="K65" s="6" t="s">
        <v>625</v>
      </c>
      <c r="L65" s="6" t="s">
        <v>626</v>
      </c>
      <c r="M65" s="6" t="s">
        <v>26</v>
      </c>
      <c r="N65" s="27" t="s">
        <v>35</v>
      </c>
      <c r="O65" s="27" t="s">
        <v>6</v>
      </c>
      <c r="P65" s="48">
        <v>0.12123677786818542</v>
      </c>
      <c r="Q65" s="86">
        <v>2023</v>
      </c>
      <c r="R65" s="28" t="s">
        <v>824</v>
      </c>
      <c r="S65" s="27" t="s">
        <v>61</v>
      </c>
      <c r="T65" s="29">
        <v>0.01</v>
      </c>
      <c r="U65" s="29">
        <v>0</v>
      </c>
      <c r="V65" s="45">
        <v>-0.01</v>
      </c>
      <c r="W65" s="45">
        <v>-0.01</v>
      </c>
      <c r="X65" s="45">
        <v>-0.01</v>
      </c>
      <c r="Y65" s="27" t="s">
        <v>65</v>
      </c>
      <c r="Z65" s="33">
        <v>0</v>
      </c>
      <c r="AA65" s="56">
        <v>0</v>
      </c>
      <c r="AB65" s="22">
        <f t="shared" si="13"/>
        <v>0</v>
      </c>
      <c r="AC65" s="24" t="str">
        <f t="shared" si="8"/>
        <v>Amarillo</v>
      </c>
      <c r="AD65" s="33"/>
      <c r="AE65" s="56"/>
      <c r="AF65" s="22">
        <f t="shared" si="14"/>
        <v>0</v>
      </c>
      <c r="AG65" s="24" t="str">
        <f t="shared" si="1"/>
        <v>Amarillo</v>
      </c>
      <c r="AH65" s="33">
        <v>0</v>
      </c>
      <c r="AI65" s="56"/>
      <c r="AJ65" s="22">
        <f t="shared" si="15"/>
        <v>0</v>
      </c>
      <c r="AK65" s="24" t="str">
        <f t="shared" si="21"/>
        <v>Amarillo</v>
      </c>
      <c r="AL65" s="33">
        <v>-0.01</v>
      </c>
      <c r="AM65" s="56">
        <v>-5.2599999999999999E-3</v>
      </c>
      <c r="AN65" s="22">
        <f t="shared" si="16"/>
        <v>0.52600000000000002</v>
      </c>
      <c r="AO65" s="24" t="s">
        <v>876</v>
      </c>
      <c r="AP65" s="56">
        <f t="shared" si="9"/>
        <v>-5.2599999999999999E-3</v>
      </c>
      <c r="AQ65" s="23">
        <f t="shared" si="6"/>
        <v>0.52600000000000002</v>
      </c>
      <c r="AR65" s="24" t="s">
        <v>876</v>
      </c>
    </row>
    <row r="66" spans="1:44" ht="264" x14ac:dyDescent="0.25">
      <c r="A66" s="25" t="s">
        <v>119</v>
      </c>
      <c r="B66" s="6">
        <v>2024</v>
      </c>
      <c r="C66" s="26" t="s">
        <v>879</v>
      </c>
      <c r="D66" s="26" t="s">
        <v>411</v>
      </c>
      <c r="E66" s="6" t="s">
        <v>123</v>
      </c>
      <c r="F66" s="6" t="s">
        <v>621</v>
      </c>
      <c r="G66" s="6" t="s">
        <v>68</v>
      </c>
      <c r="H66" s="6" t="s">
        <v>627</v>
      </c>
      <c r="I66" s="6" t="s">
        <v>628</v>
      </c>
      <c r="J66" s="6" t="s">
        <v>629</v>
      </c>
      <c r="K66" s="6" t="s">
        <v>630</v>
      </c>
      <c r="L66" s="6" t="s">
        <v>631</v>
      </c>
      <c r="M66" s="6" t="s">
        <v>26</v>
      </c>
      <c r="N66" s="27" t="s">
        <v>35</v>
      </c>
      <c r="O66" s="27" t="s">
        <v>6</v>
      </c>
      <c r="P66" s="51">
        <v>0.44500000000000001</v>
      </c>
      <c r="Q66" s="86">
        <v>2023</v>
      </c>
      <c r="R66" s="28" t="s">
        <v>825</v>
      </c>
      <c r="S66" s="27" t="s">
        <v>11</v>
      </c>
      <c r="T66" s="29">
        <v>0.4</v>
      </c>
      <c r="U66" s="29">
        <v>0.45</v>
      </c>
      <c r="V66" s="45">
        <v>0.6</v>
      </c>
      <c r="W66" s="45">
        <v>0.6</v>
      </c>
      <c r="X66" s="45">
        <v>0.6</v>
      </c>
      <c r="Y66" s="27" t="s">
        <v>65</v>
      </c>
      <c r="Z66" s="33">
        <v>0</v>
      </c>
      <c r="AA66" s="56">
        <v>0</v>
      </c>
      <c r="AB66" s="22">
        <f t="shared" si="13"/>
        <v>0</v>
      </c>
      <c r="AC66" s="24">
        <f t="shared" si="8"/>
        <v>0</v>
      </c>
      <c r="AD66" s="33"/>
      <c r="AE66" s="56"/>
      <c r="AF66" s="22">
        <f t="shared" si="14"/>
        <v>0</v>
      </c>
      <c r="AG66" s="24">
        <f t="shared" si="1"/>
        <v>0</v>
      </c>
      <c r="AH66" s="33">
        <v>0</v>
      </c>
      <c r="AI66" s="56"/>
      <c r="AJ66" s="22">
        <f t="shared" si="15"/>
        <v>0</v>
      </c>
      <c r="AK66" s="24">
        <f t="shared" si="21"/>
        <v>0</v>
      </c>
      <c r="AL66" s="33">
        <v>0.6</v>
      </c>
      <c r="AM66" s="33">
        <v>0.6</v>
      </c>
      <c r="AN66" s="22">
        <f t="shared" si="16"/>
        <v>1</v>
      </c>
      <c r="AO66" s="101" t="s">
        <v>871</v>
      </c>
      <c r="AP66" s="56">
        <f t="shared" si="9"/>
        <v>0.6</v>
      </c>
      <c r="AQ66" s="23">
        <f t="shared" si="6"/>
        <v>1</v>
      </c>
      <c r="AR66" s="24" t="s">
        <v>871</v>
      </c>
    </row>
    <row r="67" spans="1:44" ht="181.5" x14ac:dyDescent="0.25">
      <c r="A67" s="25" t="s">
        <v>119</v>
      </c>
      <c r="B67" s="6">
        <v>2024</v>
      </c>
      <c r="C67" s="26" t="s">
        <v>879</v>
      </c>
      <c r="D67" s="26" t="s">
        <v>411</v>
      </c>
      <c r="E67" s="6" t="s">
        <v>123</v>
      </c>
      <c r="F67" s="6" t="s">
        <v>621</v>
      </c>
      <c r="G67" s="6" t="s">
        <v>340</v>
      </c>
      <c r="H67" s="6" t="s">
        <v>632</v>
      </c>
      <c r="I67" s="6" t="s">
        <v>633</v>
      </c>
      <c r="J67" s="6" t="s">
        <v>634</v>
      </c>
      <c r="K67" s="6" t="s">
        <v>635</v>
      </c>
      <c r="L67" s="6" t="s">
        <v>636</v>
      </c>
      <c r="M67" s="6" t="s">
        <v>26</v>
      </c>
      <c r="N67" s="27" t="s">
        <v>35</v>
      </c>
      <c r="O67" s="27" t="s">
        <v>336</v>
      </c>
      <c r="P67" s="46">
        <v>0.33</v>
      </c>
      <c r="Q67" s="86">
        <v>2023</v>
      </c>
      <c r="R67" s="28" t="s">
        <v>826</v>
      </c>
      <c r="S67" s="27" t="s">
        <v>11</v>
      </c>
      <c r="T67" s="29">
        <v>0.2</v>
      </c>
      <c r="U67" s="29">
        <v>0.3</v>
      </c>
      <c r="V67" s="46">
        <v>0.5</v>
      </c>
      <c r="W67" s="46">
        <v>0.5</v>
      </c>
      <c r="X67" s="46">
        <v>0.5</v>
      </c>
      <c r="Y67" s="27" t="s">
        <v>65</v>
      </c>
      <c r="Z67" s="33">
        <v>0</v>
      </c>
      <c r="AA67" s="56">
        <v>0</v>
      </c>
      <c r="AB67" s="22">
        <f t="shared" si="13"/>
        <v>0</v>
      </c>
      <c r="AC67" s="24">
        <f t="shared" si="8"/>
        <v>0</v>
      </c>
      <c r="AD67" s="33">
        <v>0.25</v>
      </c>
      <c r="AE67" s="56">
        <v>0</v>
      </c>
      <c r="AF67" s="22">
        <f t="shared" si="14"/>
        <v>0</v>
      </c>
      <c r="AG67" s="24">
        <f t="shared" si="1"/>
        <v>0</v>
      </c>
      <c r="AH67" s="33">
        <v>0</v>
      </c>
      <c r="AI67" s="56"/>
      <c r="AJ67" s="22">
        <f t="shared" si="15"/>
        <v>0</v>
      </c>
      <c r="AK67" s="24">
        <f t="shared" si="21"/>
        <v>0</v>
      </c>
      <c r="AL67" s="33">
        <v>0.25</v>
      </c>
      <c r="AM67" s="56">
        <v>0.1</v>
      </c>
      <c r="AN67" s="22">
        <f t="shared" si="16"/>
        <v>0.4</v>
      </c>
      <c r="AO67" s="24" t="str">
        <f t="shared" si="5"/>
        <v>Verde</v>
      </c>
      <c r="AP67" s="56">
        <f t="shared" si="9"/>
        <v>0.1</v>
      </c>
      <c r="AQ67" s="23">
        <f t="shared" si="6"/>
        <v>0.2</v>
      </c>
      <c r="AR67" s="24" t="str">
        <f t="shared" si="12"/>
        <v>Rojo</v>
      </c>
    </row>
    <row r="68" spans="1:44" ht="115.5" x14ac:dyDescent="0.25">
      <c r="A68" s="25" t="s">
        <v>119</v>
      </c>
      <c r="B68" s="6">
        <v>2024</v>
      </c>
      <c r="C68" s="26" t="s">
        <v>879</v>
      </c>
      <c r="D68" s="26" t="s">
        <v>411</v>
      </c>
      <c r="E68" s="6" t="s">
        <v>123</v>
      </c>
      <c r="F68" s="6" t="s">
        <v>621</v>
      </c>
      <c r="G68" s="6" t="s">
        <v>429</v>
      </c>
      <c r="H68" s="6" t="s">
        <v>637</v>
      </c>
      <c r="I68" s="6" t="s">
        <v>638</v>
      </c>
      <c r="J68" s="6" t="s">
        <v>639</v>
      </c>
      <c r="K68" s="6" t="s">
        <v>640</v>
      </c>
      <c r="L68" s="6" t="s">
        <v>641</v>
      </c>
      <c r="M68" s="6" t="s">
        <v>331</v>
      </c>
      <c r="N68" s="27" t="s">
        <v>35</v>
      </c>
      <c r="O68" s="27" t="s">
        <v>334</v>
      </c>
      <c r="P68" s="45">
        <v>0</v>
      </c>
      <c r="Q68" s="86">
        <v>2023</v>
      </c>
      <c r="R68" s="28" t="s">
        <v>827</v>
      </c>
      <c r="S68" s="27" t="s">
        <v>11</v>
      </c>
      <c r="T68" s="29">
        <v>0.6</v>
      </c>
      <c r="U68" s="29">
        <v>0.85</v>
      </c>
      <c r="V68" s="45">
        <v>1</v>
      </c>
      <c r="W68" s="45">
        <v>1</v>
      </c>
      <c r="X68" s="45">
        <v>1</v>
      </c>
      <c r="Y68" s="27" t="s">
        <v>65</v>
      </c>
      <c r="Z68" s="33">
        <v>0</v>
      </c>
      <c r="AA68" s="56">
        <v>0</v>
      </c>
      <c r="AB68" s="22">
        <f t="shared" si="13"/>
        <v>0</v>
      </c>
      <c r="AC68" s="24">
        <f t="shared" si="8"/>
        <v>0</v>
      </c>
      <c r="AD68" s="33">
        <v>0.25</v>
      </c>
      <c r="AE68" s="56">
        <v>0</v>
      </c>
      <c r="AF68" s="22">
        <f t="shared" si="14"/>
        <v>0</v>
      </c>
      <c r="AG68" s="24">
        <f t="shared" ref="AG68:AG127" si="22">IF(AF68="","",IF(AF68&gt;1.3,"Rojo",IF($S68="Ascendente",IF(AND(AF68=0,AF68=0),0,IF(AND(AF68&lt;=$T68,AF68&gt;0),"Rojo",IF(AND(AF68&gt;$T68,AF68&lt;=$U68),"Amarillo",IF(AND(AF68&gt;$U68,AF68&lt;=$V68),"Verde")))),IF($S68="Descendente",IF(AND(AF68&gt;=$V68,AF68&lt;$U68),"Verde",IF(AND(AF68&gt;=$U68,AF68&lt;$T68),"Amarillo",IF(AND(AF68&gt;=$T68,AF68&gt;1.3),"Rojo",0)))))))</f>
        <v>0</v>
      </c>
      <c r="AH68" s="33">
        <v>0.25</v>
      </c>
      <c r="AI68" s="56">
        <v>0</v>
      </c>
      <c r="AJ68" s="22">
        <f t="shared" si="15"/>
        <v>0</v>
      </c>
      <c r="AK68" s="24">
        <f t="shared" si="21"/>
        <v>0</v>
      </c>
      <c r="AL68" s="33">
        <v>0.5</v>
      </c>
      <c r="AM68" s="56">
        <v>0</v>
      </c>
      <c r="AN68" s="22">
        <f t="shared" si="16"/>
        <v>0</v>
      </c>
      <c r="AO68" s="24" t="s">
        <v>872</v>
      </c>
      <c r="AP68" s="56">
        <f t="shared" si="9"/>
        <v>0</v>
      </c>
      <c r="AQ68" s="23">
        <f t="shared" ref="AQ68:AQ127" si="23">IF(AP68=0,0,IFERROR(AP68/X68,""))</f>
        <v>0</v>
      </c>
      <c r="AR68" s="24" t="s">
        <v>872</v>
      </c>
    </row>
    <row r="69" spans="1:44" ht="99" x14ac:dyDescent="0.25">
      <c r="A69" s="25" t="s">
        <v>119</v>
      </c>
      <c r="B69" s="6">
        <v>2024</v>
      </c>
      <c r="C69" s="26" t="s">
        <v>879</v>
      </c>
      <c r="D69" s="26" t="s">
        <v>411</v>
      </c>
      <c r="E69" s="6" t="s">
        <v>123</v>
      </c>
      <c r="F69" s="6" t="s">
        <v>621</v>
      </c>
      <c r="G69" s="6" t="s">
        <v>429</v>
      </c>
      <c r="H69" s="6" t="s">
        <v>642</v>
      </c>
      <c r="I69" s="6" t="s">
        <v>643</v>
      </c>
      <c r="J69" s="6" t="s">
        <v>644</v>
      </c>
      <c r="K69" s="6" t="s">
        <v>645</v>
      </c>
      <c r="L69" s="6" t="s">
        <v>646</v>
      </c>
      <c r="M69" s="6" t="s">
        <v>331</v>
      </c>
      <c r="N69" s="27" t="s">
        <v>35</v>
      </c>
      <c r="O69" s="27" t="s">
        <v>334</v>
      </c>
      <c r="P69" s="46">
        <v>0</v>
      </c>
      <c r="Q69" s="86">
        <v>2023</v>
      </c>
      <c r="R69" s="28" t="s">
        <v>827</v>
      </c>
      <c r="S69" s="27" t="s">
        <v>11</v>
      </c>
      <c r="T69" s="29">
        <v>0.6</v>
      </c>
      <c r="U69" s="29">
        <v>0.85</v>
      </c>
      <c r="V69" s="51">
        <v>1</v>
      </c>
      <c r="W69" s="51">
        <v>1</v>
      </c>
      <c r="X69" s="51">
        <v>1</v>
      </c>
      <c r="Y69" s="27" t="s">
        <v>65</v>
      </c>
      <c r="Z69" s="33">
        <v>0</v>
      </c>
      <c r="AA69" s="73">
        <v>0</v>
      </c>
      <c r="AB69" s="22">
        <f t="shared" si="13"/>
        <v>0</v>
      </c>
      <c r="AC69" s="24">
        <f t="shared" ref="AC69:AC127" si="24">IF(AB69="","",IF(AB69&gt;1.3,"Rojo",IF($S69="Ascendente",IF(AND(AB69=0,AB69=0),0,IF(AND(AB69&lt;=$T69,AB69&gt;0),"Rojo",IF(AND(AB69&gt;$T69,AB69&lt;=$U69),"Amarillo",IF(AND(AB69&gt;$U69,AB69&lt;=$V69),"Verde")))),IF($S69="Descendente",IF(AND(AB69&gt;=$V69,AB69&lt;$U69),"Verde",IF(AND(AB69&gt;=$U69,AB69&lt;$T69),"Amarillo",IF(AND(AB69&gt;=$T69,AB69&gt;1.3),"Rojo",0)))))))</f>
        <v>0</v>
      </c>
      <c r="AD69" s="33">
        <v>0.3</v>
      </c>
      <c r="AE69" s="56">
        <v>0</v>
      </c>
      <c r="AF69" s="22">
        <f t="shared" si="14"/>
        <v>0</v>
      </c>
      <c r="AG69" s="24">
        <f t="shared" si="22"/>
        <v>0</v>
      </c>
      <c r="AH69" s="33">
        <v>0.3</v>
      </c>
      <c r="AI69" s="56">
        <v>0</v>
      </c>
      <c r="AJ69" s="22">
        <f t="shared" si="15"/>
        <v>0</v>
      </c>
      <c r="AK69" s="24">
        <f t="shared" si="21"/>
        <v>0</v>
      </c>
      <c r="AL69" s="33">
        <v>0.3</v>
      </c>
      <c r="AM69" s="56">
        <v>0.15</v>
      </c>
      <c r="AN69" s="22">
        <f t="shared" si="16"/>
        <v>0.5</v>
      </c>
      <c r="AO69" s="24" t="str">
        <f t="shared" ref="AO69:AO127" si="25">IF(AN69="","",IF(AN69&gt;1.3,"Rojo",IF($S69="Ascendente",IF(AND(AN69=0,AN69=0),0,IF(AND(AN69&lt;=$T69,AN69&gt;0),"Rojo",IF(AND(AN69&gt;$T69,AN69&lt;=$U69),"Amarillo",IF(AND(AN69&gt;$U69,AN69&lt;=$V69),"Verde")))),IF($S69="Descendente",IF(AND(AN69&gt;=$V69,AN69&lt;$U69),"Verde",IF(AND(AN69&gt;=$U69,AN69&lt;$T69),"Amarillo",IF(AND(AN69&gt;=$T69,AN69&gt;1.3),"Rojo",0)))))))</f>
        <v>Rojo</v>
      </c>
      <c r="AP69" s="56">
        <f t="shared" si="9"/>
        <v>0.15</v>
      </c>
      <c r="AQ69" s="23">
        <f t="shared" si="23"/>
        <v>0.15</v>
      </c>
      <c r="AR69" s="24" t="str">
        <f t="shared" ref="AR69:AR127" si="26">IF(AQ69="","",IF(AQ69&gt;1.3,"Rojo",IF($S69="Ascendente",IF(AND(AQ69=0,AQ69=0),0,IF(AND(AQ69&lt;=$T69,AQ69&gt;0),"Rojo",IF(AND(AQ69&gt;$T69,AQ69&lt;=$U69),"Amarillo",IF(AND(AQ69&gt;$U69,AQ69&lt;=$V69),"Verde")))),IF($S69="Descendente",IF(AND(AQ69&gt;=$V69,AQ69&lt;$U69),"Verde",IF(AND(AQ69&gt;=$U69,AQ69&lt;$T69),"Amarillo",IF(AND(AQ69&gt;=$T69,AQ69&gt;1.3),"Rojo",0)))))))</f>
        <v>Rojo</v>
      </c>
    </row>
    <row r="70" spans="1:44" ht="132" x14ac:dyDescent="0.25">
      <c r="A70" s="25" t="s">
        <v>119</v>
      </c>
      <c r="B70" s="6">
        <v>2024</v>
      </c>
      <c r="C70" s="26" t="s">
        <v>879</v>
      </c>
      <c r="D70" s="26" t="s">
        <v>411</v>
      </c>
      <c r="E70" s="6" t="s">
        <v>123</v>
      </c>
      <c r="F70" s="6" t="s">
        <v>621</v>
      </c>
      <c r="G70" s="6" t="s">
        <v>340</v>
      </c>
      <c r="H70" s="6" t="s">
        <v>647</v>
      </c>
      <c r="I70" s="6" t="s">
        <v>648</v>
      </c>
      <c r="J70" s="6" t="s">
        <v>649</v>
      </c>
      <c r="K70" s="6" t="s">
        <v>650</v>
      </c>
      <c r="L70" s="6" t="s">
        <v>651</v>
      </c>
      <c r="M70" s="6" t="s">
        <v>26</v>
      </c>
      <c r="N70" s="27" t="s">
        <v>35</v>
      </c>
      <c r="O70" s="27" t="s">
        <v>6</v>
      </c>
      <c r="P70" s="49">
        <v>1.5151515151515152E-2</v>
      </c>
      <c r="Q70" s="86">
        <v>2023</v>
      </c>
      <c r="R70" s="28" t="s">
        <v>828</v>
      </c>
      <c r="S70" s="27" t="s">
        <v>11</v>
      </c>
      <c r="T70" s="29">
        <v>0.01</v>
      </c>
      <c r="U70" s="29">
        <v>0.03</v>
      </c>
      <c r="V70" s="45">
        <v>0.05</v>
      </c>
      <c r="W70" s="45">
        <v>0.05</v>
      </c>
      <c r="X70" s="45">
        <v>0.05</v>
      </c>
      <c r="Y70" s="27" t="s">
        <v>65</v>
      </c>
      <c r="Z70" s="33">
        <v>0</v>
      </c>
      <c r="AA70" s="56">
        <v>0</v>
      </c>
      <c r="AB70" s="22">
        <f t="shared" si="13"/>
        <v>0</v>
      </c>
      <c r="AC70" s="24">
        <f t="shared" si="24"/>
        <v>0</v>
      </c>
      <c r="AD70" s="33">
        <v>2.5000000000000001E-2</v>
      </c>
      <c r="AE70" s="56">
        <v>0</v>
      </c>
      <c r="AF70" s="22">
        <f t="shared" si="14"/>
        <v>0</v>
      </c>
      <c r="AG70" s="24">
        <f t="shared" si="22"/>
        <v>0</v>
      </c>
      <c r="AH70" s="33">
        <v>0</v>
      </c>
      <c r="AI70" s="56"/>
      <c r="AJ70" s="22">
        <f t="shared" si="15"/>
        <v>0</v>
      </c>
      <c r="AK70" s="24">
        <f t="shared" si="21"/>
        <v>0</v>
      </c>
      <c r="AL70" s="33">
        <v>2.5000000000000001E-2</v>
      </c>
      <c r="AM70" s="56">
        <v>4.5699999999999998E-2</v>
      </c>
      <c r="AN70" s="22">
        <f t="shared" si="16"/>
        <v>1.8279999999999998</v>
      </c>
      <c r="AO70" s="24" t="s">
        <v>871</v>
      </c>
      <c r="AP70" s="73">
        <f t="shared" ref="AP70:AP127" si="27">+AA70+AE70+AI70+AM70</f>
        <v>4.5699999999999998E-2</v>
      </c>
      <c r="AQ70" s="23">
        <f t="shared" si="23"/>
        <v>0.91399999999999992</v>
      </c>
      <c r="AR70" s="24" t="s">
        <v>871</v>
      </c>
    </row>
    <row r="71" spans="1:44" ht="99" x14ac:dyDescent="0.25">
      <c r="A71" s="25" t="s">
        <v>119</v>
      </c>
      <c r="B71" s="6">
        <v>2024</v>
      </c>
      <c r="C71" s="26" t="s">
        <v>879</v>
      </c>
      <c r="D71" s="26" t="s">
        <v>411</v>
      </c>
      <c r="E71" s="6" t="s">
        <v>123</v>
      </c>
      <c r="F71" s="6" t="s">
        <v>621</v>
      </c>
      <c r="G71" s="6" t="s">
        <v>429</v>
      </c>
      <c r="H71" s="6" t="s">
        <v>652</v>
      </c>
      <c r="I71" s="6" t="s">
        <v>653</v>
      </c>
      <c r="J71" s="6" t="s">
        <v>654</v>
      </c>
      <c r="K71" s="6" t="s">
        <v>655</v>
      </c>
      <c r="L71" s="6" t="s">
        <v>656</v>
      </c>
      <c r="M71" s="6" t="s">
        <v>331</v>
      </c>
      <c r="N71" s="27" t="s">
        <v>332</v>
      </c>
      <c r="O71" s="27" t="s">
        <v>334</v>
      </c>
      <c r="P71" s="51">
        <v>0</v>
      </c>
      <c r="Q71" s="86">
        <v>2023</v>
      </c>
      <c r="R71" s="28" t="s">
        <v>829</v>
      </c>
      <c r="S71" s="27" t="s">
        <v>11</v>
      </c>
      <c r="T71" s="98">
        <v>1500</v>
      </c>
      <c r="U71" s="98">
        <v>2000</v>
      </c>
      <c r="V71" s="50">
        <v>2500</v>
      </c>
      <c r="W71" s="50">
        <v>2500</v>
      </c>
      <c r="X71" s="50">
        <v>2500</v>
      </c>
      <c r="Y71" s="27" t="s">
        <v>65</v>
      </c>
      <c r="Z71" s="33">
        <v>0</v>
      </c>
      <c r="AA71" s="56">
        <v>0</v>
      </c>
      <c r="AB71" s="22">
        <f t="shared" si="13"/>
        <v>0</v>
      </c>
      <c r="AC71" s="24">
        <f t="shared" si="24"/>
        <v>0</v>
      </c>
      <c r="AD71" s="97">
        <v>2500</v>
      </c>
      <c r="AE71" s="99">
        <v>2500</v>
      </c>
      <c r="AF71" s="22">
        <f t="shared" si="14"/>
        <v>1</v>
      </c>
      <c r="AG71" s="24" t="s">
        <v>871</v>
      </c>
      <c r="AH71" s="97">
        <v>2500</v>
      </c>
      <c r="AI71" s="99">
        <v>2500</v>
      </c>
      <c r="AJ71" s="22">
        <f>IF(AI71=0,0,IFERROR(AI71/AH71,""))</f>
        <v>1</v>
      </c>
      <c r="AK71" s="24" t="s">
        <v>871</v>
      </c>
      <c r="AL71" s="97">
        <v>2500</v>
      </c>
      <c r="AM71" s="99">
        <v>1551</v>
      </c>
      <c r="AN71" s="22">
        <f t="shared" si="16"/>
        <v>0.62039999999999995</v>
      </c>
      <c r="AO71" s="24" t="str">
        <f t="shared" si="25"/>
        <v>Rojo</v>
      </c>
      <c r="AP71" s="99">
        <v>1551</v>
      </c>
      <c r="AQ71" s="23">
        <f t="shared" si="23"/>
        <v>0.62039999999999995</v>
      </c>
      <c r="AR71" s="24" t="str">
        <f t="shared" si="26"/>
        <v>Rojo</v>
      </c>
    </row>
    <row r="72" spans="1:44" ht="148.5" x14ac:dyDescent="0.25">
      <c r="A72" s="25" t="s">
        <v>119</v>
      </c>
      <c r="B72" s="6">
        <v>2024</v>
      </c>
      <c r="C72" s="26" t="s">
        <v>879</v>
      </c>
      <c r="D72" s="26" t="s">
        <v>411</v>
      </c>
      <c r="E72" s="6" t="s">
        <v>123</v>
      </c>
      <c r="F72" s="6" t="s">
        <v>621</v>
      </c>
      <c r="G72" s="6" t="s">
        <v>340</v>
      </c>
      <c r="H72" s="6" t="s">
        <v>657</v>
      </c>
      <c r="I72" s="6" t="s">
        <v>658</v>
      </c>
      <c r="J72" s="6" t="s">
        <v>659</v>
      </c>
      <c r="K72" s="6" t="s">
        <v>660</v>
      </c>
      <c r="L72" s="6" t="s">
        <v>661</v>
      </c>
      <c r="M72" s="6" t="s">
        <v>26</v>
      </c>
      <c r="N72" s="27" t="s">
        <v>332</v>
      </c>
      <c r="O72" s="27" t="s">
        <v>336</v>
      </c>
      <c r="P72" s="67">
        <v>0.65</v>
      </c>
      <c r="Q72" s="86">
        <v>2023</v>
      </c>
      <c r="R72" s="28" t="s">
        <v>830</v>
      </c>
      <c r="S72" s="27" t="s">
        <v>11</v>
      </c>
      <c r="T72" s="29">
        <v>0.6</v>
      </c>
      <c r="U72" s="29">
        <v>0.85</v>
      </c>
      <c r="V72" s="46">
        <v>1</v>
      </c>
      <c r="W72" s="46">
        <v>1</v>
      </c>
      <c r="X72" s="46">
        <v>1</v>
      </c>
      <c r="Y72" s="27" t="s">
        <v>65</v>
      </c>
      <c r="Z72" s="33">
        <v>0</v>
      </c>
      <c r="AA72" s="56">
        <v>0</v>
      </c>
      <c r="AB72" s="22">
        <f t="shared" si="13"/>
        <v>0</v>
      </c>
      <c r="AC72" s="24">
        <f t="shared" si="24"/>
        <v>0</v>
      </c>
      <c r="AD72" s="33">
        <v>0.5</v>
      </c>
      <c r="AE72" s="33">
        <v>0.5</v>
      </c>
      <c r="AF72" s="22">
        <f t="shared" si="14"/>
        <v>1</v>
      </c>
      <c r="AG72" s="24" t="str">
        <f t="shared" si="22"/>
        <v>Verde</v>
      </c>
      <c r="AH72" s="33">
        <v>0</v>
      </c>
      <c r="AI72" s="56"/>
      <c r="AJ72" s="22">
        <f t="shared" si="15"/>
        <v>0</v>
      </c>
      <c r="AK72" s="24">
        <f t="shared" si="21"/>
        <v>0</v>
      </c>
      <c r="AL72" s="33">
        <v>0.5</v>
      </c>
      <c r="AM72" s="33">
        <v>0.5</v>
      </c>
      <c r="AN72" s="22">
        <f t="shared" si="16"/>
        <v>1</v>
      </c>
      <c r="AO72" s="24" t="str">
        <f t="shared" si="25"/>
        <v>Verde</v>
      </c>
      <c r="AP72" s="56">
        <f t="shared" si="27"/>
        <v>1</v>
      </c>
      <c r="AQ72" s="23">
        <f t="shared" si="23"/>
        <v>1</v>
      </c>
      <c r="AR72" s="24" t="str">
        <f t="shared" si="26"/>
        <v>Verde</v>
      </c>
    </row>
    <row r="73" spans="1:44" ht="115.5" x14ac:dyDescent="0.25">
      <c r="A73" s="25" t="s">
        <v>119</v>
      </c>
      <c r="B73" s="6">
        <v>2024</v>
      </c>
      <c r="C73" s="26" t="s">
        <v>879</v>
      </c>
      <c r="D73" s="26" t="s">
        <v>411</v>
      </c>
      <c r="E73" s="6" t="s">
        <v>123</v>
      </c>
      <c r="F73" s="6" t="s">
        <v>621</v>
      </c>
      <c r="G73" s="6" t="s">
        <v>429</v>
      </c>
      <c r="H73" s="6" t="s">
        <v>662</v>
      </c>
      <c r="I73" s="6" t="s">
        <v>663</v>
      </c>
      <c r="J73" s="6" t="s">
        <v>664</v>
      </c>
      <c r="K73" s="6" t="s">
        <v>665</v>
      </c>
      <c r="L73" s="6" t="s">
        <v>666</v>
      </c>
      <c r="M73" s="6" t="s">
        <v>331</v>
      </c>
      <c r="N73" s="27" t="s">
        <v>332</v>
      </c>
      <c r="O73" s="27" t="s">
        <v>334</v>
      </c>
      <c r="P73" s="45">
        <v>0</v>
      </c>
      <c r="Q73" s="86">
        <v>2023</v>
      </c>
      <c r="R73" s="28" t="s">
        <v>831</v>
      </c>
      <c r="S73" s="27" t="s">
        <v>11</v>
      </c>
      <c r="T73" s="29">
        <v>0.6</v>
      </c>
      <c r="U73" s="29">
        <v>0.85</v>
      </c>
      <c r="V73" s="45">
        <v>1</v>
      </c>
      <c r="W73" s="45">
        <v>1</v>
      </c>
      <c r="X73" s="45">
        <v>1</v>
      </c>
      <c r="Y73" s="27" t="s">
        <v>65</v>
      </c>
      <c r="Z73" s="33">
        <v>0</v>
      </c>
      <c r="AA73" s="56">
        <v>0</v>
      </c>
      <c r="AB73" s="22">
        <f t="shared" si="13"/>
        <v>0</v>
      </c>
      <c r="AC73" s="24">
        <f t="shared" si="24"/>
        <v>0</v>
      </c>
      <c r="AD73" s="33">
        <v>0.3</v>
      </c>
      <c r="AE73" s="56">
        <v>0</v>
      </c>
      <c r="AF73" s="22">
        <f t="shared" si="14"/>
        <v>0</v>
      </c>
      <c r="AG73" s="24">
        <f t="shared" si="22"/>
        <v>0</v>
      </c>
      <c r="AH73" s="33">
        <v>0.3</v>
      </c>
      <c r="AI73" s="56">
        <v>0.3</v>
      </c>
      <c r="AJ73" s="22">
        <f t="shared" si="15"/>
        <v>1</v>
      </c>
      <c r="AK73" s="24" t="str">
        <f t="shared" si="21"/>
        <v>Verde</v>
      </c>
      <c r="AL73" s="33">
        <v>0.4</v>
      </c>
      <c r="AM73" s="56"/>
      <c r="AN73" s="22">
        <f t="shared" si="16"/>
        <v>0</v>
      </c>
      <c r="AO73" s="24">
        <f t="shared" si="25"/>
        <v>0</v>
      </c>
      <c r="AP73" s="56">
        <f t="shared" si="27"/>
        <v>0.3</v>
      </c>
      <c r="AQ73" s="23">
        <f t="shared" si="23"/>
        <v>0.3</v>
      </c>
      <c r="AR73" s="24" t="str">
        <f t="shared" si="26"/>
        <v>Rojo</v>
      </c>
    </row>
    <row r="74" spans="1:44" ht="99" x14ac:dyDescent="0.25">
      <c r="A74" s="25" t="s">
        <v>119</v>
      </c>
      <c r="B74" s="6">
        <v>2024</v>
      </c>
      <c r="C74" s="26" t="s">
        <v>879</v>
      </c>
      <c r="D74" s="26" t="s">
        <v>411</v>
      </c>
      <c r="E74" s="6" t="s">
        <v>123</v>
      </c>
      <c r="F74" s="6" t="s">
        <v>621</v>
      </c>
      <c r="G74" s="6" t="s">
        <v>338</v>
      </c>
      <c r="H74" s="6" t="s">
        <v>667</v>
      </c>
      <c r="I74" s="6" t="s">
        <v>668</v>
      </c>
      <c r="J74" s="6" t="s">
        <v>669</v>
      </c>
      <c r="K74" s="6" t="s">
        <v>670</v>
      </c>
      <c r="L74" s="6" t="s">
        <v>671</v>
      </c>
      <c r="M74" s="6" t="s">
        <v>331</v>
      </c>
      <c r="N74" s="27" t="s">
        <v>332</v>
      </c>
      <c r="O74" s="27" t="s">
        <v>334</v>
      </c>
      <c r="P74" s="51">
        <v>0.69</v>
      </c>
      <c r="Q74" s="86">
        <v>2023</v>
      </c>
      <c r="R74" s="28" t="s">
        <v>832</v>
      </c>
      <c r="S74" s="27" t="s">
        <v>11</v>
      </c>
      <c r="T74" s="29">
        <v>0.6</v>
      </c>
      <c r="U74" s="29">
        <v>0.85</v>
      </c>
      <c r="V74" s="51">
        <v>1</v>
      </c>
      <c r="W74" s="51">
        <v>1</v>
      </c>
      <c r="X74" s="51">
        <v>1</v>
      </c>
      <c r="Y74" s="27" t="s">
        <v>65</v>
      </c>
      <c r="Z74" s="33">
        <v>0</v>
      </c>
      <c r="AA74" s="56">
        <v>0</v>
      </c>
      <c r="AB74" s="22">
        <f t="shared" si="13"/>
        <v>0</v>
      </c>
      <c r="AC74" s="24">
        <f t="shared" si="24"/>
        <v>0</v>
      </c>
      <c r="AD74" s="33">
        <v>0.3</v>
      </c>
      <c r="AE74" s="33">
        <v>0.3</v>
      </c>
      <c r="AF74" s="22">
        <f t="shared" si="14"/>
        <v>1</v>
      </c>
      <c r="AG74" s="24" t="str">
        <f t="shared" si="22"/>
        <v>Verde</v>
      </c>
      <c r="AH74" s="33">
        <v>0.3</v>
      </c>
      <c r="AI74" s="56">
        <v>0.3</v>
      </c>
      <c r="AJ74" s="22">
        <f t="shared" si="15"/>
        <v>1</v>
      </c>
      <c r="AK74" s="24" t="str">
        <f t="shared" si="21"/>
        <v>Verde</v>
      </c>
      <c r="AL74" s="33">
        <v>0.4</v>
      </c>
      <c r="AM74" s="33">
        <v>0.4</v>
      </c>
      <c r="AN74" s="22">
        <f t="shared" si="16"/>
        <v>1</v>
      </c>
      <c r="AO74" s="24" t="str">
        <f t="shared" si="25"/>
        <v>Verde</v>
      </c>
      <c r="AP74" s="56">
        <f t="shared" si="27"/>
        <v>1</v>
      </c>
      <c r="AQ74" s="23">
        <f t="shared" si="23"/>
        <v>1</v>
      </c>
      <c r="AR74" s="24" t="str">
        <f t="shared" si="26"/>
        <v>Verde</v>
      </c>
    </row>
    <row r="75" spans="1:44" ht="99" x14ac:dyDescent="0.25">
      <c r="A75" s="25" t="s">
        <v>119</v>
      </c>
      <c r="B75" s="6">
        <v>2024</v>
      </c>
      <c r="C75" s="26" t="s">
        <v>879</v>
      </c>
      <c r="D75" s="26" t="s">
        <v>411</v>
      </c>
      <c r="E75" s="6" t="s">
        <v>123</v>
      </c>
      <c r="F75" s="6" t="s">
        <v>621</v>
      </c>
      <c r="G75" s="6" t="s">
        <v>423</v>
      </c>
      <c r="H75" s="6" t="s">
        <v>672</v>
      </c>
      <c r="I75" s="6" t="s">
        <v>673</v>
      </c>
      <c r="J75" s="6" t="s">
        <v>674</v>
      </c>
      <c r="K75" s="6" t="s">
        <v>675</v>
      </c>
      <c r="L75" s="6" t="s">
        <v>676</v>
      </c>
      <c r="M75" s="6" t="s">
        <v>26</v>
      </c>
      <c r="N75" s="27" t="s">
        <v>332</v>
      </c>
      <c r="O75" s="27" t="s">
        <v>336</v>
      </c>
      <c r="P75" s="49">
        <v>0.64</v>
      </c>
      <c r="Q75" s="86">
        <v>2023</v>
      </c>
      <c r="R75" s="28" t="s">
        <v>833</v>
      </c>
      <c r="S75" s="27" t="s">
        <v>11</v>
      </c>
      <c r="T75" s="29">
        <v>0.45</v>
      </c>
      <c r="U75" s="29">
        <v>0.65</v>
      </c>
      <c r="V75" s="45">
        <v>0.8</v>
      </c>
      <c r="W75" s="45">
        <v>1</v>
      </c>
      <c r="X75" s="45">
        <v>1</v>
      </c>
      <c r="Y75" s="27" t="s">
        <v>65</v>
      </c>
      <c r="Z75" s="33">
        <v>0</v>
      </c>
      <c r="AA75" s="56">
        <v>0</v>
      </c>
      <c r="AB75" s="22">
        <f t="shared" si="13"/>
        <v>0</v>
      </c>
      <c r="AC75" s="24">
        <f t="shared" si="24"/>
        <v>0</v>
      </c>
      <c r="AD75" s="33">
        <v>0.7</v>
      </c>
      <c r="AE75" s="56">
        <v>0.5</v>
      </c>
      <c r="AF75" s="22">
        <f t="shared" si="14"/>
        <v>0.7142857142857143</v>
      </c>
      <c r="AG75" s="24" t="str">
        <f t="shared" si="22"/>
        <v>Verde</v>
      </c>
      <c r="AH75" s="33">
        <v>0</v>
      </c>
      <c r="AI75" s="56"/>
      <c r="AJ75" s="22">
        <f t="shared" si="15"/>
        <v>0</v>
      </c>
      <c r="AK75" s="24">
        <f t="shared" ref="AK75:AK95" si="28">IF(AJ75="","",IF(AJ75&gt;1.3,"Rojo",IF($S75="Ascendente",IF(AND(AJ75=0,AJ75=0),0,IF(AND(AJ75&lt;=$T75,AJ75&gt;0),"Rojo",IF(AND(AJ75&gt;$T75,AJ75&lt;=$U75),"Amarillo",IF(AND(AJ75&gt;$U75,AJ75&lt;=$V75),"Verde")))),IF($S75="Descendente",IF(AND(AJ75&gt;=$V75,AJ75&lt;$U75),"Verde",IF(AND(AJ75&gt;=$U75,AJ75&lt;$T75),"Amarillo",IF(AND(AJ75&gt;=$T75,AJ75&gt;1.3),"Rojo",0)))))))</f>
        <v>0</v>
      </c>
      <c r="AL75" s="33">
        <v>0.3</v>
      </c>
      <c r="AM75" s="56">
        <v>0.2</v>
      </c>
      <c r="AN75" s="22">
        <f t="shared" si="16"/>
        <v>0.66666666666666674</v>
      </c>
      <c r="AO75" s="24" t="str">
        <f t="shared" si="25"/>
        <v>Verde</v>
      </c>
      <c r="AP75" s="56">
        <f t="shared" si="27"/>
        <v>0.7</v>
      </c>
      <c r="AQ75" s="23">
        <f t="shared" si="23"/>
        <v>0.7</v>
      </c>
      <c r="AR75" s="24" t="str">
        <f t="shared" si="26"/>
        <v>Verde</v>
      </c>
    </row>
    <row r="76" spans="1:44" ht="148.5" x14ac:dyDescent="0.25">
      <c r="A76" s="25" t="s">
        <v>119</v>
      </c>
      <c r="B76" s="6">
        <v>2024</v>
      </c>
      <c r="C76" s="26" t="s">
        <v>879</v>
      </c>
      <c r="D76" s="26" t="s">
        <v>411</v>
      </c>
      <c r="E76" s="6" t="s">
        <v>123</v>
      </c>
      <c r="F76" s="6" t="s">
        <v>621</v>
      </c>
      <c r="G76" s="6" t="s">
        <v>429</v>
      </c>
      <c r="H76" s="6" t="s">
        <v>677</v>
      </c>
      <c r="I76" s="6" t="s">
        <v>678</v>
      </c>
      <c r="J76" s="6" t="s">
        <v>679</v>
      </c>
      <c r="K76" s="6" t="s">
        <v>680</v>
      </c>
      <c r="L76" s="6" t="s">
        <v>681</v>
      </c>
      <c r="M76" s="6" t="s">
        <v>331</v>
      </c>
      <c r="N76" s="27" t="s">
        <v>332</v>
      </c>
      <c r="O76" s="27" t="s">
        <v>336</v>
      </c>
      <c r="P76" s="45">
        <v>1</v>
      </c>
      <c r="Q76" s="86">
        <v>2023</v>
      </c>
      <c r="R76" s="28" t="s">
        <v>834</v>
      </c>
      <c r="S76" s="27" t="s">
        <v>11</v>
      </c>
      <c r="T76" s="29">
        <v>-0.01</v>
      </c>
      <c r="U76" s="29">
        <v>0</v>
      </c>
      <c r="V76" s="45">
        <v>0.01</v>
      </c>
      <c r="W76" s="45">
        <v>0.01</v>
      </c>
      <c r="X76" s="45">
        <v>0.01</v>
      </c>
      <c r="Y76" s="27" t="s">
        <v>65</v>
      </c>
      <c r="Z76" s="33">
        <v>0</v>
      </c>
      <c r="AA76" s="56">
        <v>0</v>
      </c>
      <c r="AB76" s="22">
        <f t="shared" si="13"/>
        <v>0</v>
      </c>
      <c r="AC76" s="24">
        <f t="shared" si="24"/>
        <v>0</v>
      </c>
      <c r="AD76" s="33">
        <v>5.0000000000000001E-3</v>
      </c>
      <c r="AE76" s="56">
        <v>0</v>
      </c>
      <c r="AF76" s="22">
        <f t="shared" si="14"/>
        <v>0</v>
      </c>
      <c r="AG76" s="24">
        <f t="shared" si="22"/>
        <v>0</v>
      </c>
      <c r="AH76" s="33">
        <v>0</v>
      </c>
      <c r="AI76" s="56"/>
      <c r="AJ76" s="22">
        <f t="shared" si="15"/>
        <v>0</v>
      </c>
      <c r="AK76" s="24">
        <f t="shared" si="28"/>
        <v>0</v>
      </c>
      <c r="AL76" s="33">
        <v>5.0000000000000001E-3</v>
      </c>
      <c r="AM76" s="74">
        <v>-3.3E-3</v>
      </c>
      <c r="AN76" s="22">
        <f t="shared" si="16"/>
        <v>-0.66</v>
      </c>
      <c r="AO76" s="102" t="s">
        <v>872</v>
      </c>
      <c r="AP76" s="56">
        <f t="shared" si="27"/>
        <v>-3.3E-3</v>
      </c>
      <c r="AQ76" s="23">
        <f t="shared" si="23"/>
        <v>-0.33</v>
      </c>
      <c r="AR76" s="102" t="s">
        <v>872</v>
      </c>
    </row>
    <row r="77" spans="1:44" ht="115.5" x14ac:dyDescent="0.25">
      <c r="A77" s="25" t="s">
        <v>119</v>
      </c>
      <c r="B77" s="6">
        <v>2024</v>
      </c>
      <c r="C77" s="26" t="s">
        <v>879</v>
      </c>
      <c r="D77" s="26" t="s">
        <v>411</v>
      </c>
      <c r="E77" s="6" t="s">
        <v>123</v>
      </c>
      <c r="F77" s="6" t="s">
        <v>621</v>
      </c>
      <c r="G77" s="6" t="s">
        <v>429</v>
      </c>
      <c r="H77" s="6" t="s">
        <v>682</v>
      </c>
      <c r="I77" s="6" t="s">
        <v>683</v>
      </c>
      <c r="J77" s="6" t="s">
        <v>684</v>
      </c>
      <c r="K77" s="6" t="s">
        <v>685</v>
      </c>
      <c r="L77" s="6" t="s">
        <v>686</v>
      </c>
      <c r="M77" s="6" t="s">
        <v>331</v>
      </c>
      <c r="N77" s="27" t="s">
        <v>332</v>
      </c>
      <c r="O77" s="27" t="s">
        <v>334</v>
      </c>
      <c r="P77" s="48">
        <v>0.95</v>
      </c>
      <c r="Q77" s="86">
        <v>2023</v>
      </c>
      <c r="R77" s="28" t="s">
        <v>835</v>
      </c>
      <c r="S77" s="27" t="s">
        <v>11</v>
      </c>
      <c r="T77" s="29">
        <v>0.6</v>
      </c>
      <c r="U77" s="45">
        <v>0.85</v>
      </c>
      <c r="V77" s="45">
        <v>1</v>
      </c>
      <c r="W77" s="45">
        <v>1</v>
      </c>
      <c r="X77" s="45">
        <v>1</v>
      </c>
      <c r="Y77" s="27" t="s">
        <v>65</v>
      </c>
      <c r="Z77" s="33">
        <v>0.25</v>
      </c>
      <c r="AA77" s="56">
        <v>0.25</v>
      </c>
      <c r="AB77" s="22">
        <f t="shared" si="13"/>
        <v>1</v>
      </c>
      <c r="AC77" s="24" t="str">
        <f t="shared" si="24"/>
        <v>Verde</v>
      </c>
      <c r="AD77" s="33">
        <v>0.25</v>
      </c>
      <c r="AE77" s="56">
        <v>0.25</v>
      </c>
      <c r="AF77" s="22">
        <f t="shared" si="14"/>
        <v>1</v>
      </c>
      <c r="AG77" s="24" t="str">
        <f t="shared" si="22"/>
        <v>Verde</v>
      </c>
      <c r="AH77" s="33">
        <v>0.25</v>
      </c>
      <c r="AI77" s="56">
        <v>0.25</v>
      </c>
      <c r="AJ77" s="22">
        <f t="shared" si="15"/>
        <v>1</v>
      </c>
      <c r="AK77" s="24" t="str">
        <f t="shared" si="28"/>
        <v>Verde</v>
      </c>
      <c r="AL77" s="33">
        <v>0.25</v>
      </c>
      <c r="AM77" s="33">
        <v>0.25</v>
      </c>
      <c r="AN77" s="22">
        <f t="shared" si="16"/>
        <v>1</v>
      </c>
      <c r="AO77" s="24" t="str">
        <f t="shared" si="25"/>
        <v>Verde</v>
      </c>
      <c r="AP77" s="56">
        <f t="shared" si="27"/>
        <v>1</v>
      </c>
      <c r="AQ77" s="23">
        <f t="shared" si="23"/>
        <v>1</v>
      </c>
      <c r="AR77" s="24" t="str">
        <f t="shared" si="26"/>
        <v>Verde</v>
      </c>
    </row>
    <row r="78" spans="1:44" ht="148.5" x14ac:dyDescent="0.25">
      <c r="A78" s="25" t="s">
        <v>119</v>
      </c>
      <c r="B78" s="6">
        <v>2024</v>
      </c>
      <c r="C78" s="26" t="s">
        <v>879</v>
      </c>
      <c r="D78" s="26" t="s">
        <v>411</v>
      </c>
      <c r="E78" s="6" t="s">
        <v>123</v>
      </c>
      <c r="F78" s="6" t="s">
        <v>621</v>
      </c>
      <c r="G78" s="6" t="s">
        <v>340</v>
      </c>
      <c r="H78" s="6" t="s">
        <v>687</v>
      </c>
      <c r="I78" s="6" t="s">
        <v>688</v>
      </c>
      <c r="J78" s="6" t="s">
        <v>689</v>
      </c>
      <c r="K78" s="6" t="s">
        <v>690</v>
      </c>
      <c r="L78" s="6" t="s">
        <v>691</v>
      </c>
      <c r="M78" s="6" t="s">
        <v>26</v>
      </c>
      <c r="N78" s="27" t="s">
        <v>332</v>
      </c>
      <c r="O78" s="27" t="s">
        <v>336</v>
      </c>
      <c r="P78" s="68">
        <v>0.6</v>
      </c>
      <c r="Q78" s="86">
        <v>2023</v>
      </c>
      <c r="R78" s="28" t="s">
        <v>836</v>
      </c>
      <c r="S78" s="27" t="s">
        <v>11</v>
      </c>
      <c r="T78" s="62">
        <v>0.6</v>
      </c>
      <c r="U78" s="62">
        <v>0.85</v>
      </c>
      <c r="V78" s="49">
        <v>1</v>
      </c>
      <c r="W78" s="49">
        <v>1</v>
      </c>
      <c r="X78" s="49">
        <v>1</v>
      </c>
      <c r="Y78" s="27" t="s">
        <v>65</v>
      </c>
      <c r="Z78" s="33">
        <v>0</v>
      </c>
      <c r="AA78" s="56">
        <v>0</v>
      </c>
      <c r="AB78" s="22">
        <f t="shared" si="13"/>
        <v>0</v>
      </c>
      <c r="AC78" s="24">
        <f t="shared" si="24"/>
        <v>0</v>
      </c>
      <c r="AD78" s="33">
        <v>0.5</v>
      </c>
      <c r="AE78" s="56">
        <v>0.5</v>
      </c>
      <c r="AF78" s="22">
        <f t="shared" si="14"/>
        <v>1</v>
      </c>
      <c r="AG78" s="24" t="str">
        <f t="shared" si="22"/>
        <v>Verde</v>
      </c>
      <c r="AH78" s="33">
        <v>0</v>
      </c>
      <c r="AI78" s="56"/>
      <c r="AJ78" s="22">
        <f t="shared" si="15"/>
        <v>0</v>
      </c>
      <c r="AK78" s="24">
        <f t="shared" si="28"/>
        <v>0</v>
      </c>
      <c r="AL78" s="33">
        <v>0.5</v>
      </c>
      <c r="AM78" s="56">
        <v>0.5</v>
      </c>
      <c r="AN78" s="22">
        <f t="shared" si="16"/>
        <v>1</v>
      </c>
      <c r="AO78" s="24" t="str">
        <f t="shared" si="25"/>
        <v>Verde</v>
      </c>
      <c r="AP78" s="56">
        <f t="shared" si="27"/>
        <v>1</v>
      </c>
      <c r="AQ78" s="23">
        <f t="shared" si="23"/>
        <v>1</v>
      </c>
      <c r="AR78" s="24" t="str">
        <f t="shared" si="26"/>
        <v>Verde</v>
      </c>
    </row>
    <row r="79" spans="1:44" ht="132" x14ac:dyDescent="0.25">
      <c r="A79" s="25" t="s">
        <v>119</v>
      </c>
      <c r="B79" s="6">
        <v>2024</v>
      </c>
      <c r="C79" s="26" t="s">
        <v>879</v>
      </c>
      <c r="D79" s="26" t="s">
        <v>411</v>
      </c>
      <c r="E79" s="6" t="s">
        <v>123</v>
      </c>
      <c r="F79" s="6" t="s">
        <v>621</v>
      </c>
      <c r="G79" s="6" t="s">
        <v>429</v>
      </c>
      <c r="H79" s="6" t="s">
        <v>692</v>
      </c>
      <c r="I79" s="6" t="s">
        <v>693</v>
      </c>
      <c r="J79" s="6" t="s">
        <v>694</v>
      </c>
      <c r="K79" s="6" t="s">
        <v>695</v>
      </c>
      <c r="L79" s="6" t="s">
        <v>696</v>
      </c>
      <c r="M79" s="6" t="s">
        <v>331</v>
      </c>
      <c r="N79" s="27" t="s">
        <v>332</v>
      </c>
      <c r="O79" s="27" t="s">
        <v>334</v>
      </c>
      <c r="P79" s="53">
        <v>0.54254863639109252</v>
      </c>
      <c r="Q79" s="86">
        <v>2023</v>
      </c>
      <c r="R79" s="28" t="s">
        <v>837</v>
      </c>
      <c r="S79" s="27" t="s">
        <v>11</v>
      </c>
      <c r="T79" s="29">
        <v>0.6</v>
      </c>
      <c r="U79" s="29">
        <v>0.85</v>
      </c>
      <c r="V79" s="51">
        <v>1</v>
      </c>
      <c r="W79" s="51">
        <v>1</v>
      </c>
      <c r="X79" s="51">
        <v>1</v>
      </c>
      <c r="Y79" s="27" t="s">
        <v>65</v>
      </c>
      <c r="Z79" s="33">
        <v>0</v>
      </c>
      <c r="AA79" s="56">
        <v>0</v>
      </c>
      <c r="AB79" s="22">
        <f t="shared" si="13"/>
        <v>0</v>
      </c>
      <c r="AC79" s="24">
        <f t="shared" si="24"/>
        <v>0</v>
      </c>
      <c r="AD79" s="33">
        <v>0.4</v>
      </c>
      <c r="AE79" s="33">
        <v>0.4</v>
      </c>
      <c r="AF79" s="22">
        <f t="shared" si="14"/>
        <v>1</v>
      </c>
      <c r="AG79" s="24" t="str">
        <f t="shared" si="22"/>
        <v>Verde</v>
      </c>
      <c r="AH79" s="33">
        <v>0.3</v>
      </c>
      <c r="AI79" s="56">
        <v>0.3</v>
      </c>
      <c r="AJ79" s="22">
        <f t="shared" si="15"/>
        <v>1</v>
      </c>
      <c r="AK79" s="24" t="str">
        <f t="shared" si="28"/>
        <v>Verde</v>
      </c>
      <c r="AL79" s="33">
        <v>0.3</v>
      </c>
      <c r="AM79" s="56">
        <v>0.3</v>
      </c>
      <c r="AN79" s="22">
        <f t="shared" si="16"/>
        <v>1</v>
      </c>
      <c r="AO79" s="24" t="str">
        <f t="shared" si="25"/>
        <v>Verde</v>
      </c>
      <c r="AP79" s="56">
        <f t="shared" si="27"/>
        <v>1</v>
      </c>
      <c r="AQ79" s="23">
        <f t="shared" si="23"/>
        <v>1</v>
      </c>
      <c r="AR79" s="24" t="str">
        <f t="shared" si="26"/>
        <v>Verde</v>
      </c>
    </row>
    <row r="80" spans="1:44" ht="115.5" x14ac:dyDescent="0.25">
      <c r="A80" s="25" t="s">
        <v>119</v>
      </c>
      <c r="B80" s="6">
        <v>2024</v>
      </c>
      <c r="C80" s="26" t="s">
        <v>879</v>
      </c>
      <c r="D80" s="26" t="s">
        <v>411</v>
      </c>
      <c r="E80" s="6" t="s">
        <v>123</v>
      </c>
      <c r="F80" s="6" t="s">
        <v>621</v>
      </c>
      <c r="G80" s="6" t="s">
        <v>429</v>
      </c>
      <c r="H80" s="6" t="s">
        <v>697</v>
      </c>
      <c r="I80" s="6" t="s">
        <v>698</v>
      </c>
      <c r="J80" s="6" t="s">
        <v>699</v>
      </c>
      <c r="K80" s="6" t="s">
        <v>700</v>
      </c>
      <c r="L80" s="6" t="s">
        <v>701</v>
      </c>
      <c r="M80" s="6" t="s">
        <v>331</v>
      </c>
      <c r="N80" s="27" t="s">
        <v>332</v>
      </c>
      <c r="O80" s="27" t="s">
        <v>334</v>
      </c>
      <c r="P80" s="69">
        <v>0.92254116489796656</v>
      </c>
      <c r="Q80" s="86">
        <v>2023</v>
      </c>
      <c r="R80" s="28" t="s">
        <v>838</v>
      </c>
      <c r="S80" s="27" t="s">
        <v>11</v>
      </c>
      <c r="T80" s="29">
        <v>0.6</v>
      </c>
      <c r="U80" s="29">
        <v>0.85</v>
      </c>
      <c r="V80" s="46">
        <v>1</v>
      </c>
      <c r="W80" s="46">
        <v>1</v>
      </c>
      <c r="X80" s="46">
        <v>1</v>
      </c>
      <c r="Y80" s="27" t="s">
        <v>65</v>
      </c>
      <c r="Z80" s="33">
        <v>0</v>
      </c>
      <c r="AA80" s="56">
        <v>0</v>
      </c>
      <c r="AB80" s="22">
        <f t="shared" si="13"/>
        <v>0</v>
      </c>
      <c r="AC80" s="24">
        <f t="shared" si="24"/>
        <v>0</v>
      </c>
      <c r="AD80" s="33">
        <v>0.4</v>
      </c>
      <c r="AE80" s="33">
        <v>0.4</v>
      </c>
      <c r="AF80" s="22">
        <f t="shared" si="14"/>
        <v>1</v>
      </c>
      <c r="AG80" s="24" t="str">
        <f t="shared" si="22"/>
        <v>Verde</v>
      </c>
      <c r="AH80" s="33">
        <v>0.3</v>
      </c>
      <c r="AI80" s="56">
        <v>0.3</v>
      </c>
      <c r="AJ80" s="22">
        <f t="shared" si="15"/>
        <v>1</v>
      </c>
      <c r="AK80" s="24" t="str">
        <f t="shared" si="28"/>
        <v>Verde</v>
      </c>
      <c r="AL80" s="33">
        <v>0.3</v>
      </c>
      <c r="AM80" s="33">
        <v>0.3</v>
      </c>
      <c r="AN80" s="22">
        <f t="shared" si="16"/>
        <v>1</v>
      </c>
      <c r="AO80" s="24" t="str">
        <f t="shared" si="25"/>
        <v>Verde</v>
      </c>
      <c r="AP80" s="56">
        <f t="shared" si="27"/>
        <v>1</v>
      </c>
      <c r="AQ80" s="23">
        <f t="shared" si="23"/>
        <v>1</v>
      </c>
      <c r="AR80" s="24" t="str">
        <f t="shared" si="26"/>
        <v>Verde</v>
      </c>
    </row>
    <row r="81" spans="1:44" ht="132" x14ac:dyDescent="0.25">
      <c r="A81" s="25" t="s">
        <v>119</v>
      </c>
      <c r="B81" s="6">
        <v>2024</v>
      </c>
      <c r="C81" s="26" t="s">
        <v>879</v>
      </c>
      <c r="D81" s="26" t="s">
        <v>411</v>
      </c>
      <c r="E81" s="6" t="s">
        <v>123</v>
      </c>
      <c r="F81" s="6" t="s">
        <v>621</v>
      </c>
      <c r="G81" s="6" t="s">
        <v>429</v>
      </c>
      <c r="H81" s="6" t="s">
        <v>702</v>
      </c>
      <c r="I81" s="6" t="s">
        <v>703</v>
      </c>
      <c r="J81" s="6" t="s">
        <v>704</v>
      </c>
      <c r="K81" s="6" t="s">
        <v>705</v>
      </c>
      <c r="L81" s="6" t="s">
        <v>706</v>
      </c>
      <c r="M81" s="6" t="s">
        <v>331</v>
      </c>
      <c r="N81" s="27" t="s">
        <v>332</v>
      </c>
      <c r="O81" s="27" t="s">
        <v>334</v>
      </c>
      <c r="P81" s="49">
        <v>0</v>
      </c>
      <c r="Q81" s="86">
        <v>2023</v>
      </c>
      <c r="R81" s="28" t="s">
        <v>839</v>
      </c>
      <c r="S81" s="27" t="s">
        <v>11</v>
      </c>
      <c r="T81" s="29">
        <v>0.6</v>
      </c>
      <c r="U81" s="29">
        <v>0.85</v>
      </c>
      <c r="V81" s="49">
        <v>1</v>
      </c>
      <c r="W81" s="49">
        <v>1</v>
      </c>
      <c r="X81" s="49">
        <v>1</v>
      </c>
      <c r="Y81" s="27" t="s">
        <v>65</v>
      </c>
      <c r="Z81" s="33">
        <v>0</v>
      </c>
      <c r="AA81" s="56">
        <v>0</v>
      </c>
      <c r="AB81" s="22">
        <f t="shared" si="13"/>
        <v>0</v>
      </c>
      <c r="AC81" s="24">
        <f t="shared" si="24"/>
        <v>0</v>
      </c>
      <c r="AD81" s="33">
        <v>0.3</v>
      </c>
      <c r="AE81" s="56">
        <v>0</v>
      </c>
      <c r="AF81" s="22">
        <f t="shared" si="14"/>
        <v>0</v>
      </c>
      <c r="AG81" s="24">
        <f t="shared" si="22"/>
        <v>0</v>
      </c>
      <c r="AH81" s="33">
        <v>0.3</v>
      </c>
      <c r="AI81" s="56">
        <v>0.3</v>
      </c>
      <c r="AJ81" s="22">
        <f t="shared" si="15"/>
        <v>1</v>
      </c>
      <c r="AK81" s="24" t="str">
        <f t="shared" si="28"/>
        <v>Verde</v>
      </c>
      <c r="AL81" s="33">
        <v>0.4</v>
      </c>
      <c r="AM81" s="33">
        <v>0.4</v>
      </c>
      <c r="AN81" s="22">
        <f t="shared" si="16"/>
        <v>1</v>
      </c>
      <c r="AO81" s="24" t="str">
        <f t="shared" si="25"/>
        <v>Verde</v>
      </c>
      <c r="AP81" s="56">
        <f t="shared" si="27"/>
        <v>0.7</v>
      </c>
      <c r="AQ81" s="23">
        <f t="shared" si="23"/>
        <v>0.7</v>
      </c>
      <c r="AR81" s="24" t="str">
        <f t="shared" si="26"/>
        <v>Amarillo</v>
      </c>
    </row>
    <row r="82" spans="1:44" ht="132" x14ac:dyDescent="0.25">
      <c r="A82" s="25" t="s">
        <v>119</v>
      </c>
      <c r="B82" s="6">
        <v>2024</v>
      </c>
      <c r="C82" s="26" t="s">
        <v>879</v>
      </c>
      <c r="D82" s="26" t="s">
        <v>411</v>
      </c>
      <c r="E82" s="6" t="s">
        <v>123</v>
      </c>
      <c r="F82" s="6" t="s">
        <v>621</v>
      </c>
      <c r="G82" s="6" t="s">
        <v>429</v>
      </c>
      <c r="H82" s="6" t="s">
        <v>707</v>
      </c>
      <c r="I82" s="6" t="s">
        <v>708</v>
      </c>
      <c r="J82" s="6" t="s">
        <v>709</v>
      </c>
      <c r="K82" s="6" t="s">
        <v>710</v>
      </c>
      <c r="L82" s="6" t="s">
        <v>711</v>
      </c>
      <c r="M82" s="6" t="s">
        <v>331</v>
      </c>
      <c r="N82" s="27" t="s">
        <v>332</v>
      </c>
      <c r="O82" s="27" t="s">
        <v>334</v>
      </c>
      <c r="P82" s="49">
        <v>0</v>
      </c>
      <c r="Q82" s="86">
        <v>2023</v>
      </c>
      <c r="R82" s="28" t="s">
        <v>840</v>
      </c>
      <c r="S82" s="27" t="s">
        <v>11</v>
      </c>
      <c r="T82" s="29">
        <v>0.6</v>
      </c>
      <c r="U82" s="29">
        <v>0.85</v>
      </c>
      <c r="V82" s="49">
        <v>1</v>
      </c>
      <c r="W82" s="49">
        <v>1</v>
      </c>
      <c r="X82" s="49">
        <v>1</v>
      </c>
      <c r="Y82" s="27" t="s">
        <v>65</v>
      </c>
      <c r="Z82" s="33">
        <v>0</v>
      </c>
      <c r="AA82" s="56">
        <v>0</v>
      </c>
      <c r="AB82" s="22">
        <f t="shared" si="13"/>
        <v>0</v>
      </c>
      <c r="AC82" s="24">
        <f t="shared" si="24"/>
        <v>0</v>
      </c>
      <c r="AD82" s="33">
        <v>0.3</v>
      </c>
      <c r="AE82" s="56">
        <v>0</v>
      </c>
      <c r="AF82" s="22">
        <f t="shared" si="14"/>
        <v>0</v>
      </c>
      <c r="AG82" s="24">
        <f t="shared" si="22"/>
        <v>0</v>
      </c>
      <c r="AH82" s="33">
        <v>0.3</v>
      </c>
      <c r="AI82" s="56">
        <v>0</v>
      </c>
      <c r="AJ82" s="22">
        <f t="shared" si="15"/>
        <v>0</v>
      </c>
      <c r="AK82" s="24">
        <f t="shared" si="28"/>
        <v>0</v>
      </c>
      <c r="AL82" s="33">
        <v>0.4</v>
      </c>
      <c r="AM82" s="56">
        <v>1</v>
      </c>
      <c r="AN82" s="22">
        <f t="shared" si="16"/>
        <v>2.5</v>
      </c>
      <c r="AO82" s="24" t="s">
        <v>871</v>
      </c>
      <c r="AP82" s="56">
        <f t="shared" si="27"/>
        <v>1</v>
      </c>
      <c r="AQ82" s="23">
        <f t="shared" si="23"/>
        <v>1</v>
      </c>
      <c r="AR82" s="24" t="str">
        <f t="shared" si="26"/>
        <v>Verde</v>
      </c>
    </row>
    <row r="83" spans="1:44" ht="148.5" x14ac:dyDescent="0.25">
      <c r="A83" s="25" t="s">
        <v>119</v>
      </c>
      <c r="B83" s="6">
        <v>2024</v>
      </c>
      <c r="C83" s="26" t="s">
        <v>879</v>
      </c>
      <c r="D83" s="26" t="s">
        <v>712</v>
      </c>
      <c r="E83" s="6" t="s">
        <v>124</v>
      </c>
      <c r="F83" s="6" t="s">
        <v>400</v>
      </c>
      <c r="G83" s="6" t="s">
        <v>127</v>
      </c>
      <c r="H83" s="6" t="s">
        <v>149</v>
      </c>
      <c r="I83" s="6" t="s">
        <v>199</v>
      </c>
      <c r="J83" s="6" t="s">
        <v>250</v>
      </c>
      <c r="K83" s="6" t="s">
        <v>361</v>
      </c>
      <c r="L83" s="6" t="s">
        <v>300</v>
      </c>
      <c r="M83" s="6" t="s">
        <v>26</v>
      </c>
      <c r="N83" s="27" t="s">
        <v>35</v>
      </c>
      <c r="O83" s="27" t="s">
        <v>335</v>
      </c>
      <c r="P83" s="53">
        <v>0.62</v>
      </c>
      <c r="Q83" s="86">
        <v>2017</v>
      </c>
      <c r="R83" s="28" t="s">
        <v>877</v>
      </c>
      <c r="S83" s="27" t="s">
        <v>11</v>
      </c>
      <c r="T83" s="29">
        <v>0.4</v>
      </c>
      <c r="U83" s="29">
        <v>0.69</v>
      </c>
      <c r="V83" s="49">
        <v>0.7</v>
      </c>
      <c r="W83" s="49">
        <v>0.7</v>
      </c>
      <c r="X83" s="49">
        <v>0.7</v>
      </c>
      <c r="Y83" s="57" t="s">
        <v>65</v>
      </c>
      <c r="Z83" s="33">
        <v>0</v>
      </c>
      <c r="AA83" s="56">
        <v>0</v>
      </c>
      <c r="AB83" s="22">
        <f t="shared" si="13"/>
        <v>0</v>
      </c>
      <c r="AC83" s="24">
        <f t="shared" si="24"/>
        <v>0</v>
      </c>
      <c r="AD83" s="33"/>
      <c r="AE83" s="56"/>
      <c r="AF83" s="22">
        <f t="shared" si="14"/>
        <v>0</v>
      </c>
      <c r="AG83" s="24">
        <f t="shared" si="22"/>
        <v>0</v>
      </c>
      <c r="AH83" s="33">
        <v>0</v>
      </c>
      <c r="AI83" s="56"/>
      <c r="AJ83" s="22">
        <f t="shared" si="15"/>
        <v>0</v>
      </c>
      <c r="AK83" s="24">
        <f t="shared" si="28"/>
        <v>0</v>
      </c>
      <c r="AL83" s="33">
        <v>0.7</v>
      </c>
      <c r="AM83" s="56">
        <v>0.62</v>
      </c>
      <c r="AN83" s="22">
        <f t="shared" si="16"/>
        <v>0.88571428571428579</v>
      </c>
      <c r="AO83" s="24" t="s">
        <v>871</v>
      </c>
      <c r="AP83" s="56">
        <f t="shared" si="27"/>
        <v>0.62</v>
      </c>
      <c r="AQ83" s="23">
        <f t="shared" si="23"/>
        <v>0.88571428571428579</v>
      </c>
      <c r="AR83" s="24" t="s">
        <v>871</v>
      </c>
    </row>
    <row r="84" spans="1:44" ht="99" x14ac:dyDescent="0.25">
      <c r="A84" s="25" t="s">
        <v>119</v>
      </c>
      <c r="B84" s="6">
        <v>2024</v>
      </c>
      <c r="C84" s="26" t="s">
        <v>879</v>
      </c>
      <c r="D84" s="26" t="s">
        <v>712</v>
      </c>
      <c r="E84" s="6" t="s">
        <v>124</v>
      </c>
      <c r="F84" s="6" t="s">
        <v>401</v>
      </c>
      <c r="G84" s="6" t="s">
        <v>68</v>
      </c>
      <c r="H84" s="6" t="s">
        <v>150</v>
      </c>
      <c r="I84" s="6" t="s">
        <v>200</v>
      </c>
      <c r="J84" s="6" t="s">
        <v>251</v>
      </c>
      <c r="K84" s="6" t="s">
        <v>361</v>
      </c>
      <c r="L84" s="6" t="s">
        <v>301</v>
      </c>
      <c r="M84" s="6" t="s">
        <v>26</v>
      </c>
      <c r="N84" s="27" t="s">
        <v>35</v>
      </c>
      <c r="O84" s="27" t="s">
        <v>335</v>
      </c>
      <c r="P84" s="46">
        <v>0.3327</v>
      </c>
      <c r="Q84" s="86">
        <v>2021</v>
      </c>
      <c r="R84" s="28" t="s">
        <v>841</v>
      </c>
      <c r="S84" s="27" t="s">
        <v>61</v>
      </c>
      <c r="T84" s="29">
        <v>0.45</v>
      </c>
      <c r="U84" s="29">
        <v>0.4</v>
      </c>
      <c r="V84" s="53">
        <v>0.35</v>
      </c>
      <c r="W84" s="53">
        <v>0.35</v>
      </c>
      <c r="X84" s="53">
        <v>0.35</v>
      </c>
      <c r="Y84" s="57" t="s">
        <v>65</v>
      </c>
      <c r="Z84" s="33">
        <v>0</v>
      </c>
      <c r="AA84" s="56">
        <v>0</v>
      </c>
      <c r="AB84" s="22">
        <f t="shared" si="13"/>
        <v>0</v>
      </c>
      <c r="AC84" s="24">
        <f t="shared" si="24"/>
        <v>0</v>
      </c>
      <c r="AD84" s="33"/>
      <c r="AE84" s="56"/>
      <c r="AF84" s="22">
        <f t="shared" si="14"/>
        <v>0</v>
      </c>
      <c r="AG84" s="24">
        <f t="shared" si="22"/>
        <v>0</v>
      </c>
      <c r="AH84" s="33">
        <v>0</v>
      </c>
      <c r="AI84" s="56"/>
      <c r="AJ84" s="22">
        <f t="shared" si="15"/>
        <v>0</v>
      </c>
      <c r="AK84" s="24">
        <f t="shared" si="28"/>
        <v>0</v>
      </c>
      <c r="AL84" s="33">
        <v>0.35</v>
      </c>
      <c r="AM84" s="56">
        <v>0.3327</v>
      </c>
      <c r="AN84" s="22">
        <f t="shared" si="16"/>
        <v>0.95057142857142862</v>
      </c>
      <c r="AO84" s="24" t="s">
        <v>871</v>
      </c>
      <c r="AP84" s="56">
        <f t="shared" si="27"/>
        <v>0.3327</v>
      </c>
      <c r="AQ84" s="23">
        <f t="shared" si="23"/>
        <v>0.95057142857142862</v>
      </c>
      <c r="AR84" s="24" t="s">
        <v>871</v>
      </c>
    </row>
    <row r="85" spans="1:44" ht="99" x14ac:dyDescent="0.25">
      <c r="A85" s="25" t="s">
        <v>119</v>
      </c>
      <c r="B85" s="6">
        <v>2024</v>
      </c>
      <c r="C85" s="26" t="s">
        <v>879</v>
      </c>
      <c r="D85" s="26" t="s">
        <v>712</v>
      </c>
      <c r="E85" s="6" t="s">
        <v>124</v>
      </c>
      <c r="F85" s="6" t="s">
        <v>401</v>
      </c>
      <c r="G85" s="6" t="s">
        <v>340</v>
      </c>
      <c r="H85" s="6" t="s">
        <v>151</v>
      </c>
      <c r="I85" s="6" t="s">
        <v>201</v>
      </c>
      <c r="J85" s="6" t="s">
        <v>252</v>
      </c>
      <c r="K85" s="6" t="s">
        <v>361</v>
      </c>
      <c r="L85" s="6" t="s">
        <v>302</v>
      </c>
      <c r="M85" s="6" t="s">
        <v>26</v>
      </c>
      <c r="N85" s="27" t="s">
        <v>35</v>
      </c>
      <c r="O85" s="27" t="s">
        <v>6</v>
      </c>
      <c r="P85" s="53">
        <v>0.35499999999999998</v>
      </c>
      <c r="Q85" s="86">
        <v>2017</v>
      </c>
      <c r="R85" s="28" t="s">
        <v>842</v>
      </c>
      <c r="S85" s="27" t="s">
        <v>61</v>
      </c>
      <c r="T85" s="29">
        <v>0.35399999999999998</v>
      </c>
      <c r="U85" s="29">
        <v>0.35</v>
      </c>
      <c r="V85" s="53">
        <v>0.33</v>
      </c>
      <c r="W85" s="53">
        <v>0.33</v>
      </c>
      <c r="X85" s="53">
        <v>0.35</v>
      </c>
      <c r="Y85" s="57" t="s">
        <v>65</v>
      </c>
      <c r="Z85" s="33">
        <v>0</v>
      </c>
      <c r="AA85" s="73">
        <v>0</v>
      </c>
      <c r="AB85" s="22">
        <f t="shared" si="13"/>
        <v>0</v>
      </c>
      <c r="AC85" s="24">
        <f t="shared" si="24"/>
        <v>0</v>
      </c>
      <c r="AD85" s="33"/>
      <c r="AE85" s="56"/>
      <c r="AF85" s="22">
        <f t="shared" si="14"/>
        <v>0</v>
      </c>
      <c r="AG85" s="24">
        <f t="shared" si="22"/>
        <v>0</v>
      </c>
      <c r="AH85" s="33">
        <v>0</v>
      </c>
      <c r="AI85" s="56"/>
      <c r="AJ85" s="22">
        <f t="shared" si="15"/>
        <v>0</v>
      </c>
      <c r="AK85" s="24">
        <f t="shared" si="28"/>
        <v>0</v>
      </c>
      <c r="AL85" s="33">
        <v>0.33</v>
      </c>
      <c r="AM85" s="56">
        <v>0.35</v>
      </c>
      <c r="AN85" s="22">
        <f t="shared" si="16"/>
        <v>1.0606060606060606</v>
      </c>
      <c r="AO85" s="24" t="s">
        <v>872</v>
      </c>
      <c r="AP85" s="56">
        <f t="shared" si="27"/>
        <v>0.35</v>
      </c>
      <c r="AQ85" s="23">
        <f t="shared" si="23"/>
        <v>1</v>
      </c>
      <c r="AR85" s="24" t="s">
        <v>872</v>
      </c>
    </row>
    <row r="86" spans="1:44" ht="99" x14ac:dyDescent="0.25">
      <c r="A86" s="25" t="s">
        <v>119</v>
      </c>
      <c r="B86" s="6">
        <v>2024</v>
      </c>
      <c r="C86" s="26" t="s">
        <v>879</v>
      </c>
      <c r="D86" s="26" t="s">
        <v>712</v>
      </c>
      <c r="E86" s="6" t="s">
        <v>124</v>
      </c>
      <c r="F86" s="6" t="s">
        <v>401</v>
      </c>
      <c r="G86" s="6" t="s">
        <v>338</v>
      </c>
      <c r="H86" s="6" t="s">
        <v>152</v>
      </c>
      <c r="I86" s="6" t="s">
        <v>202</v>
      </c>
      <c r="J86" s="6" t="s">
        <v>253</v>
      </c>
      <c r="K86" s="6" t="s">
        <v>362</v>
      </c>
      <c r="L86" s="6" t="s">
        <v>303</v>
      </c>
      <c r="M86" s="6" t="s">
        <v>331</v>
      </c>
      <c r="N86" s="27" t="s">
        <v>332</v>
      </c>
      <c r="O86" s="27" t="s">
        <v>334</v>
      </c>
      <c r="P86" s="49">
        <v>0</v>
      </c>
      <c r="Q86" s="86">
        <v>2023</v>
      </c>
      <c r="R86" s="28" t="s">
        <v>843</v>
      </c>
      <c r="S86" s="27" t="s">
        <v>11</v>
      </c>
      <c r="T86" s="29">
        <v>0.7</v>
      </c>
      <c r="U86" s="29">
        <v>0.85</v>
      </c>
      <c r="V86" s="53">
        <v>1</v>
      </c>
      <c r="W86" s="53">
        <v>1</v>
      </c>
      <c r="X86" s="53">
        <v>1</v>
      </c>
      <c r="Y86" s="27" t="s">
        <v>65</v>
      </c>
      <c r="Z86" s="33">
        <v>0.2</v>
      </c>
      <c r="AA86" s="33">
        <v>0.2</v>
      </c>
      <c r="AB86" s="22">
        <f t="shared" si="13"/>
        <v>1</v>
      </c>
      <c r="AC86" s="24" t="str">
        <f t="shared" si="24"/>
        <v>Verde</v>
      </c>
      <c r="AD86" s="33">
        <v>0.2</v>
      </c>
      <c r="AE86" s="56">
        <v>0.2</v>
      </c>
      <c r="AF86" s="22">
        <f t="shared" si="14"/>
        <v>1</v>
      </c>
      <c r="AG86" s="24" t="str">
        <f t="shared" si="22"/>
        <v>Verde</v>
      </c>
      <c r="AH86" s="33">
        <v>0.3</v>
      </c>
      <c r="AI86" s="56">
        <v>0</v>
      </c>
      <c r="AJ86" s="22">
        <f t="shared" si="15"/>
        <v>0</v>
      </c>
      <c r="AK86" s="24">
        <f t="shared" si="28"/>
        <v>0</v>
      </c>
      <c r="AL86" s="33">
        <v>0.3</v>
      </c>
      <c r="AM86" s="33">
        <v>0.6</v>
      </c>
      <c r="AN86" s="22">
        <f t="shared" si="16"/>
        <v>2</v>
      </c>
      <c r="AO86" s="24" t="s">
        <v>871</v>
      </c>
      <c r="AP86" s="56">
        <f t="shared" si="27"/>
        <v>1</v>
      </c>
      <c r="AQ86" s="23">
        <f t="shared" si="23"/>
        <v>1</v>
      </c>
      <c r="AR86" s="24" t="str">
        <f t="shared" si="26"/>
        <v>Verde</v>
      </c>
    </row>
    <row r="87" spans="1:44" ht="132" x14ac:dyDescent="0.25">
      <c r="A87" s="25" t="s">
        <v>119</v>
      </c>
      <c r="B87" s="6">
        <v>2024</v>
      </c>
      <c r="C87" s="26" t="s">
        <v>879</v>
      </c>
      <c r="D87" s="26" t="s">
        <v>712</v>
      </c>
      <c r="E87" s="6" t="s">
        <v>124</v>
      </c>
      <c r="F87" s="6" t="s">
        <v>401</v>
      </c>
      <c r="G87" s="6" t="s">
        <v>338</v>
      </c>
      <c r="H87" s="6" t="s">
        <v>153</v>
      </c>
      <c r="I87" s="6" t="s">
        <v>203</v>
      </c>
      <c r="J87" s="6" t="s">
        <v>254</v>
      </c>
      <c r="K87" s="6" t="s">
        <v>363</v>
      </c>
      <c r="L87" s="6" t="s">
        <v>304</v>
      </c>
      <c r="M87" s="6" t="s">
        <v>331</v>
      </c>
      <c r="N87" s="27" t="s">
        <v>332</v>
      </c>
      <c r="O87" s="27" t="s">
        <v>334</v>
      </c>
      <c r="P87" s="46">
        <v>0.33333333333333331</v>
      </c>
      <c r="Q87" s="86">
        <v>2023</v>
      </c>
      <c r="R87" s="28" t="s">
        <v>843</v>
      </c>
      <c r="S87" s="27" t="s">
        <v>11</v>
      </c>
      <c r="T87" s="29">
        <v>0.2</v>
      </c>
      <c r="U87" s="29">
        <v>0.75</v>
      </c>
      <c r="V87" s="46">
        <v>1</v>
      </c>
      <c r="W87" s="46">
        <v>1</v>
      </c>
      <c r="X87" s="46">
        <v>1</v>
      </c>
      <c r="Y87" s="27" t="s">
        <v>65</v>
      </c>
      <c r="Z87" s="33">
        <v>0.1</v>
      </c>
      <c r="AA87" s="56">
        <v>0</v>
      </c>
      <c r="AB87" s="22">
        <f t="shared" si="13"/>
        <v>0</v>
      </c>
      <c r="AC87" s="24">
        <f t="shared" si="24"/>
        <v>0</v>
      </c>
      <c r="AD87" s="33">
        <v>0.1</v>
      </c>
      <c r="AE87" s="56">
        <v>0.1</v>
      </c>
      <c r="AF87" s="22">
        <f t="shared" si="14"/>
        <v>1</v>
      </c>
      <c r="AG87" s="24" t="str">
        <f t="shared" si="22"/>
        <v>Verde</v>
      </c>
      <c r="AH87" s="33">
        <v>0.2</v>
      </c>
      <c r="AI87" s="56">
        <v>0.2</v>
      </c>
      <c r="AJ87" s="22">
        <f t="shared" si="15"/>
        <v>1</v>
      </c>
      <c r="AK87" s="24" t="str">
        <f t="shared" si="28"/>
        <v>Verde</v>
      </c>
      <c r="AL87" s="33">
        <v>0.1</v>
      </c>
      <c r="AM87" s="33">
        <v>0.7</v>
      </c>
      <c r="AN87" s="22">
        <f t="shared" si="16"/>
        <v>6.9999999999999991</v>
      </c>
      <c r="AO87" s="24" t="s">
        <v>871</v>
      </c>
      <c r="AP87" s="56">
        <f t="shared" si="27"/>
        <v>1</v>
      </c>
      <c r="AQ87" s="23">
        <f t="shared" si="23"/>
        <v>1</v>
      </c>
      <c r="AR87" s="24" t="str">
        <f t="shared" si="26"/>
        <v>Verde</v>
      </c>
    </row>
    <row r="88" spans="1:44" ht="115.5" x14ac:dyDescent="0.25">
      <c r="A88" s="25" t="s">
        <v>119</v>
      </c>
      <c r="B88" s="6">
        <v>2024</v>
      </c>
      <c r="C88" s="26" t="s">
        <v>879</v>
      </c>
      <c r="D88" s="26" t="s">
        <v>712</v>
      </c>
      <c r="E88" s="6" t="s">
        <v>124</v>
      </c>
      <c r="F88" s="6" t="s">
        <v>401</v>
      </c>
      <c r="G88" s="6" t="s">
        <v>340</v>
      </c>
      <c r="H88" s="6" t="s">
        <v>154</v>
      </c>
      <c r="I88" s="6" t="s">
        <v>204</v>
      </c>
      <c r="J88" s="6" t="s">
        <v>255</v>
      </c>
      <c r="K88" s="6" t="s">
        <v>364</v>
      </c>
      <c r="L88" s="6" t="s">
        <v>305</v>
      </c>
      <c r="M88" s="6" t="s">
        <v>331</v>
      </c>
      <c r="N88" s="27" t="s">
        <v>332</v>
      </c>
      <c r="O88" s="27" t="s">
        <v>334</v>
      </c>
      <c r="P88" s="70">
        <v>0</v>
      </c>
      <c r="Q88" s="86">
        <v>2023</v>
      </c>
      <c r="R88" s="28" t="s">
        <v>843</v>
      </c>
      <c r="S88" s="27" t="s">
        <v>11</v>
      </c>
      <c r="T88" s="29">
        <v>0.7</v>
      </c>
      <c r="U88" s="29">
        <v>0.85</v>
      </c>
      <c r="V88" s="45">
        <v>1</v>
      </c>
      <c r="W88" s="45">
        <v>1</v>
      </c>
      <c r="X88" s="45">
        <v>1</v>
      </c>
      <c r="Y88" s="27" t="s">
        <v>65</v>
      </c>
      <c r="Z88" s="33">
        <v>0.25</v>
      </c>
      <c r="AA88" s="56">
        <v>0</v>
      </c>
      <c r="AB88" s="22">
        <f t="shared" si="13"/>
        <v>0</v>
      </c>
      <c r="AC88" s="24">
        <f t="shared" si="24"/>
        <v>0</v>
      </c>
      <c r="AD88" s="33">
        <v>0.25</v>
      </c>
      <c r="AE88" s="56">
        <v>0.25</v>
      </c>
      <c r="AF88" s="22">
        <f t="shared" si="14"/>
        <v>1</v>
      </c>
      <c r="AG88" s="24" t="str">
        <f t="shared" si="22"/>
        <v>Verde</v>
      </c>
      <c r="AH88" s="33">
        <v>0.25</v>
      </c>
      <c r="AI88" s="56">
        <v>0.25</v>
      </c>
      <c r="AJ88" s="22">
        <f t="shared" si="15"/>
        <v>1</v>
      </c>
      <c r="AK88" s="24" t="str">
        <f t="shared" si="28"/>
        <v>Verde</v>
      </c>
      <c r="AL88" s="33">
        <v>0.5</v>
      </c>
      <c r="AM88" s="56">
        <v>0.25</v>
      </c>
      <c r="AN88" s="22">
        <f t="shared" si="16"/>
        <v>0.5</v>
      </c>
      <c r="AO88" s="24" t="s">
        <v>871</v>
      </c>
      <c r="AP88" s="56">
        <f t="shared" si="27"/>
        <v>0.75</v>
      </c>
      <c r="AQ88" s="23">
        <f t="shared" si="23"/>
        <v>0.75</v>
      </c>
      <c r="AR88" s="24" t="str">
        <f t="shared" si="26"/>
        <v>Amarillo</v>
      </c>
    </row>
    <row r="89" spans="1:44" ht="115.5" x14ac:dyDescent="0.25">
      <c r="A89" s="25" t="s">
        <v>119</v>
      </c>
      <c r="B89" s="6">
        <v>2024</v>
      </c>
      <c r="C89" s="26" t="s">
        <v>879</v>
      </c>
      <c r="D89" s="26" t="s">
        <v>712</v>
      </c>
      <c r="E89" s="6" t="s">
        <v>124</v>
      </c>
      <c r="F89" s="6" t="s">
        <v>401</v>
      </c>
      <c r="G89" s="6" t="s">
        <v>338</v>
      </c>
      <c r="H89" s="6" t="s">
        <v>155</v>
      </c>
      <c r="I89" s="6" t="s">
        <v>205</v>
      </c>
      <c r="J89" s="6" t="s">
        <v>256</v>
      </c>
      <c r="K89" s="6" t="s">
        <v>365</v>
      </c>
      <c r="L89" s="6" t="s">
        <v>306</v>
      </c>
      <c r="M89" s="6" t="s">
        <v>331</v>
      </c>
      <c r="N89" s="27" t="s">
        <v>332</v>
      </c>
      <c r="O89" s="27" t="s">
        <v>334</v>
      </c>
      <c r="P89" s="49">
        <v>0</v>
      </c>
      <c r="Q89" s="86">
        <v>2023</v>
      </c>
      <c r="R89" s="28" t="s">
        <v>843</v>
      </c>
      <c r="S89" s="27" t="s">
        <v>11</v>
      </c>
      <c r="T89" s="29">
        <v>0.7</v>
      </c>
      <c r="U89" s="29">
        <v>0.85</v>
      </c>
      <c r="V89" s="45">
        <v>1</v>
      </c>
      <c r="W89" s="45">
        <v>1</v>
      </c>
      <c r="X89" s="45">
        <v>1</v>
      </c>
      <c r="Y89" s="27" t="s">
        <v>65</v>
      </c>
      <c r="Z89" s="33">
        <v>0.25</v>
      </c>
      <c r="AA89" s="56">
        <v>0</v>
      </c>
      <c r="AB89" s="22">
        <f t="shared" si="13"/>
        <v>0</v>
      </c>
      <c r="AC89" s="24">
        <f t="shared" si="24"/>
        <v>0</v>
      </c>
      <c r="AD89" s="33">
        <v>0.25</v>
      </c>
      <c r="AE89" s="56">
        <v>0.25</v>
      </c>
      <c r="AF89" s="22">
        <f t="shared" si="14"/>
        <v>1</v>
      </c>
      <c r="AG89" s="24" t="str">
        <f t="shared" si="22"/>
        <v>Verde</v>
      </c>
      <c r="AH89" s="33">
        <v>0.25</v>
      </c>
      <c r="AI89" s="56">
        <v>0.25</v>
      </c>
      <c r="AJ89" s="22">
        <f t="shared" si="15"/>
        <v>1</v>
      </c>
      <c r="AK89" s="24" t="str">
        <f t="shared" si="28"/>
        <v>Verde</v>
      </c>
      <c r="AL89" s="33">
        <v>0.25</v>
      </c>
      <c r="AM89" s="56">
        <v>0.25</v>
      </c>
      <c r="AN89" s="22">
        <f t="shared" si="16"/>
        <v>1</v>
      </c>
      <c r="AO89" s="24" t="str">
        <f t="shared" si="25"/>
        <v>Verde</v>
      </c>
      <c r="AP89" s="56">
        <f t="shared" si="27"/>
        <v>0.75</v>
      </c>
      <c r="AQ89" s="23">
        <f t="shared" si="23"/>
        <v>0.75</v>
      </c>
      <c r="AR89" s="24" t="str">
        <f t="shared" si="26"/>
        <v>Amarillo</v>
      </c>
    </row>
    <row r="90" spans="1:44" ht="231" x14ac:dyDescent="0.25">
      <c r="A90" s="25" t="s">
        <v>119</v>
      </c>
      <c r="B90" s="6">
        <v>2024</v>
      </c>
      <c r="C90" s="26" t="s">
        <v>879</v>
      </c>
      <c r="D90" s="26" t="s">
        <v>712</v>
      </c>
      <c r="E90" s="6" t="s">
        <v>124</v>
      </c>
      <c r="F90" s="6" t="s">
        <v>402</v>
      </c>
      <c r="G90" s="6" t="s">
        <v>338</v>
      </c>
      <c r="H90" s="6" t="s">
        <v>156</v>
      </c>
      <c r="I90" s="6" t="s">
        <v>205</v>
      </c>
      <c r="J90" s="6" t="s">
        <v>257</v>
      </c>
      <c r="K90" s="6" t="s">
        <v>366</v>
      </c>
      <c r="L90" s="6" t="s">
        <v>307</v>
      </c>
      <c r="M90" s="6" t="s">
        <v>331</v>
      </c>
      <c r="N90" s="27" t="s">
        <v>35</v>
      </c>
      <c r="O90" s="27" t="s">
        <v>336</v>
      </c>
      <c r="P90" s="70">
        <v>0</v>
      </c>
      <c r="Q90" s="86">
        <v>2023</v>
      </c>
      <c r="R90" s="28" t="s">
        <v>844</v>
      </c>
      <c r="S90" s="27" t="s">
        <v>11</v>
      </c>
      <c r="T90" s="62">
        <v>0.1</v>
      </c>
      <c r="U90" s="62">
        <v>0.2</v>
      </c>
      <c r="V90" s="49">
        <v>0.3</v>
      </c>
      <c r="W90" s="49">
        <v>0.3</v>
      </c>
      <c r="X90" s="49">
        <v>0.3</v>
      </c>
      <c r="Y90" s="27" t="s">
        <v>65</v>
      </c>
      <c r="Z90" s="61">
        <v>0</v>
      </c>
      <c r="AA90" s="75">
        <v>0</v>
      </c>
      <c r="AB90" s="22">
        <f t="shared" si="13"/>
        <v>0</v>
      </c>
      <c r="AC90" s="24">
        <f t="shared" si="24"/>
        <v>0</v>
      </c>
      <c r="AD90" s="33">
        <v>0.15</v>
      </c>
      <c r="AE90" s="56">
        <v>0</v>
      </c>
      <c r="AF90" s="22">
        <f t="shared" si="14"/>
        <v>0</v>
      </c>
      <c r="AG90" s="24">
        <f t="shared" si="22"/>
        <v>0</v>
      </c>
      <c r="AH90" s="33">
        <v>0</v>
      </c>
      <c r="AI90" s="56">
        <v>0</v>
      </c>
      <c r="AJ90" s="22">
        <f t="shared" si="15"/>
        <v>0</v>
      </c>
      <c r="AK90" s="24">
        <f t="shared" si="28"/>
        <v>0</v>
      </c>
      <c r="AL90" s="33">
        <v>0.15</v>
      </c>
      <c r="AM90" s="56">
        <v>0</v>
      </c>
      <c r="AN90" s="22">
        <f t="shared" si="16"/>
        <v>0</v>
      </c>
      <c r="AO90" s="24" t="s">
        <v>872</v>
      </c>
      <c r="AP90" s="56">
        <f t="shared" si="27"/>
        <v>0</v>
      </c>
      <c r="AQ90" s="23">
        <f t="shared" si="23"/>
        <v>0</v>
      </c>
      <c r="AR90" s="24" t="s">
        <v>872</v>
      </c>
    </row>
    <row r="91" spans="1:44" ht="99" x14ac:dyDescent="0.25">
      <c r="A91" s="25" t="s">
        <v>119</v>
      </c>
      <c r="B91" s="6">
        <v>2024</v>
      </c>
      <c r="C91" s="26" t="s">
        <v>879</v>
      </c>
      <c r="D91" s="26" t="s">
        <v>712</v>
      </c>
      <c r="E91" s="6" t="s">
        <v>124</v>
      </c>
      <c r="F91" s="6" t="s">
        <v>401</v>
      </c>
      <c r="G91" s="6" t="s">
        <v>340</v>
      </c>
      <c r="H91" s="6" t="s">
        <v>157</v>
      </c>
      <c r="I91" s="6" t="s">
        <v>206</v>
      </c>
      <c r="J91" s="6" t="s">
        <v>258</v>
      </c>
      <c r="K91" s="6" t="s">
        <v>361</v>
      </c>
      <c r="L91" s="6" t="s">
        <v>308</v>
      </c>
      <c r="M91" s="6" t="s">
        <v>26</v>
      </c>
      <c r="N91" s="27" t="s">
        <v>35</v>
      </c>
      <c r="O91" s="27" t="s">
        <v>6</v>
      </c>
      <c r="P91" s="49">
        <v>0.58530000000000004</v>
      </c>
      <c r="Q91" s="86">
        <v>2023</v>
      </c>
      <c r="R91" s="28" t="s">
        <v>845</v>
      </c>
      <c r="S91" s="27" t="s">
        <v>61</v>
      </c>
      <c r="T91" s="29">
        <v>0.7</v>
      </c>
      <c r="U91" s="29">
        <v>0.59</v>
      </c>
      <c r="V91" s="45">
        <v>0.4</v>
      </c>
      <c r="W91" s="45">
        <v>0.4</v>
      </c>
      <c r="X91" s="45">
        <v>0.4</v>
      </c>
      <c r="Y91" s="27" t="s">
        <v>65</v>
      </c>
      <c r="Z91" s="33">
        <v>0</v>
      </c>
      <c r="AA91" s="56">
        <v>0</v>
      </c>
      <c r="AB91" s="22">
        <f t="shared" si="13"/>
        <v>0</v>
      </c>
      <c r="AC91" s="24">
        <f t="shared" si="24"/>
        <v>0</v>
      </c>
      <c r="AD91" s="33"/>
      <c r="AE91" s="56"/>
      <c r="AF91" s="22">
        <f t="shared" si="14"/>
        <v>0</v>
      </c>
      <c r="AG91" s="24">
        <f t="shared" si="22"/>
        <v>0</v>
      </c>
      <c r="AH91" s="33">
        <v>0</v>
      </c>
      <c r="AI91" s="56"/>
      <c r="AJ91" s="22">
        <f t="shared" si="15"/>
        <v>0</v>
      </c>
      <c r="AK91" s="24">
        <f t="shared" si="28"/>
        <v>0</v>
      </c>
      <c r="AL91" s="33">
        <v>0.4</v>
      </c>
      <c r="AM91" s="56">
        <v>0.58299999999999996</v>
      </c>
      <c r="AN91" s="22">
        <f t="shared" si="16"/>
        <v>1.4574999999999998</v>
      </c>
      <c r="AO91" s="24" t="str">
        <f t="shared" si="25"/>
        <v>Rojo</v>
      </c>
      <c r="AP91" s="56">
        <f t="shared" si="27"/>
        <v>0.58299999999999996</v>
      </c>
      <c r="AQ91" s="23">
        <f t="shared" si="23"/>
        <v>1.4574999999999998</v>
      </c>
      <c r="AR91" s="24" t="str">
        <f t="shared" si="26"/>
        <v>Rojo</v>
      </c>
    </row>
    <row r="92" spans="1:44" ht="115.5" x14ac:dyDescent="0.25">
      <c r="A92" s="25" t="s">
        <v>119</v>
      </c>
      <c r="B92" s="6">
        <v>2024</v>
      </c>
      <c r="C92" s="26" t="s">
        <v>879</v>
      </c>
      <c r="D92" s="26" t="s">
        <v>712</v>
      </c>
      <c r="E92" s="6" t="s">
        <v>124</v>
      </c>
      <c r="F92" s="6" t="s">
        <v>401</v>
      </c>
      <c r="G92" s="6" t="s">
        <v>340</v>
      </c>
      <c r="H92" s="6" t="s">
        <v>157</v>
      </c>
      <c r="I92" s="6" t="s">
        <v>207</v>
      </c>
      <c r="J92" s="6" t="s">
        <v>259</v>
      </c>
      <c r="K92" s="108" t="s">
        <v>367</v>
      </c>
      <c r="L92" s="6" t="s">
        <v>309</v>
      </c>
      <c r="M92" s="6" t="s">
        <v>26</v>
      </c>
      <c r="N92" s="27" t="s">
        <v>35</v>
      </c>
      <c r="O92" s="27" t="s">
        <v>336</v>
      </c>
      <c r="P92" s="49">
        <v>4.3999999999999997E-2</v>
      </c>
      <c r="Q92" s="86">
        <v>2023</v>
      </c>
      <c r="R92" s="28" t="s">
        <v>846</v>
      </c>
      <c r="S92" s="27" t="s">
        <v>11</v>
      </c>
      <c r="T92" s="29">
        <v>0.04</v>
      </c>
      <c r="U92" s="29">
        <v>0.05</v>
      </c>
      <c r="V92" s="45">
        <v>0.05</v>
      </c>
      <c r="W92" s="45">
        <v>0.05</v>
      </c>
      <c r="X92" s="45">
        <v>0.05</v>
      </c>
      <c r="Y92" s="27" t="s">
        <v>65</v>
      </c>
      <c r="Z92" s="33">
        <v>0</v>
      </c>
      <c r="AA92" s="56">
        <v>0</v>
      </c>
      <c r="AB92" s="22">
        <f t="shared" si="13"/>
        <v>0</v>
      </c>
      <c r="AC92" s="24">
        <f t="shared" si="24"/>
        <v>0</v>
      </c>
      <c r="AD92" s="33">
        <v>2.5000000000000001E-2</v>
      </c>
      <c r="AE92" s="56">
        <v>0</v>
      </c>
      <c r="AF92" s="22">
        <f t="shared" si="14"/>
        <v>0</v>
      </c>
      <c r="AG92" s="24">
        <f t="shared" si="22"/>
        <v>0</v>
      </c>
      <c r="AH92" s="33">
        <v>0</v>
      </c>
      <c r="AI92" s="56"/>
      <c r="AJ92" s="22">
        <f t="shared" si="15"/>
        <v>0</v>
      </c>
      <c r="AK92" s="24">
        <f t="shared" si="28"/>
        <v>0</v>
      </c>
      <c r="AL92" s="30">
        <v>2.5000000000000001E-2</v>
      </c>
      <c r="AM92" s="74">
        <v>2.75E-2</v>
      </c>
      <c r="AN92" s="22">
        <f t="shared" si="16"/>
        <v>1.0999999999999999</v>
      </c>
      <c r="AO92" s="24" t="s">
        <v>871</v>
      </c>
      <c r="AP92" s="74">
        <f t="shared" si="27"/>
        <v>2.75E-2</v>
      </c>
      <c r="AQ92" s="23">
        <f>IF(AP92=0,0,IFERROR(AP92/X92,""))</f>
        <v>0.54999999999999993</v>
      </c>
      <c r="AR92" s="24" t="s">
        <v>872</v>
      </c>
    </row>
    <row r="93" spans="1:44" ht="280.5" x14ac:dyDescent="0.25">
      <c r="A93" s="25" t="s">
        <v>119</v>
      </c>
      <c r="B93" s="6">
        <v>2024</v>
      </c>
      <c r="C93" s="26" t="s">
        <v>879</v>
      </c>
      <c r="D93" s="26" t="s">
        <v>712</v>
      </c>
      <c r="E93" s="6" t="s">
        <v>124</v>
      </c>
      <c r="F93" s="6" t="s">
        <v>403</v>
      </c>
      <c r="G93" s="6" t="s">
        <v>338</v>
      </c>
      <c r="H93" s="6" t="s">
        <v>158</v>
      </c>
      <c r="I93" s="6" t="s">
        <v>208</v>
      </c>
      <c r="J93" s="6" t="s">
        <v>260</v>
      </c>
      <c r="K93" s="6" t="s">
        <v>368</v>
      </c>
      <c r="L93" s="6" t="s">
        <v>310</v>
      </c>
      <c r="M93" s="6" t="s">
        <v>331</v>
      </c>
      <c r="N93" s="27" t="s">
        <v>35</v>
      </c>
      <c r="O93" s="27" t="s">
        <v>334</v>
      </c>
      <c r="P93" s="49">
        <v>0.32</v>
      </c>
      <c r="Q93" s="86">
        <v>2023</v>
      </c>
      <c r="R93" s="28" t="s">
        <v>847</v>
      </c>
      <c r="S93" s="27" t="s">
        <v>11</v>
      </c>
      <c r="T93" s="29">
        <v>0.2</v>
      </c>
      <c r="U93" s="29">
        <v>0.28000000000000003</v>
      </c>
      <c r="V93" s="45">
        <v>0.35</v>
      </c>
      <c r="W93" s="45">
        <v>0.35</v>
      </c>
      <c r="X93" s="45">
        <v>0.35</v>
      </c>
      <c r="Y93" s="27" t="s">
        <v>65</v>
      </c>
      <c r="Z93" s="33">
        <v>0.15</v>
      </c>
      <c r="AA93" s="56">
        <v>0.15</v>
      </c>
      <c r="AB93" s="22">
        <f t="shared" si="13"/>
        <v>1</v>
      </c>
      <c r="AC93" s="24" t="s">
        <v>871</v>
      </c>
      <c r="AD93" s="33">
        <v>0.15</v>
      </c>
      <c r="AE93" s="56">
        <v>0.15</v>
      </c>
      <c r="AF93" s="22">
        <f t="shared" si="14"/>
        <v>1</v>
      </c>
      <c r="AG93" s="24" t="b">
        <f t="shared" si="22"/>
        <v>0</v>
      </c>
      <c r="AH93" s="33">
        <v>0.05</v>
      </c>
      <c r="AI93" s="56">
        <v>0.05</v>
      </c>
      <c r="AJ93" s="22">
        <f t="shared" si="15"/>
        <v>1</v>
      </c>
      <c r="AK93" s="24" t="s">
        <v>871</v>
      </c>
      <c r="AL93" s="33">
        <v>0</v>
      </c>
      <c r="AM93" s="56">
        <v>0</v>
      </c>
      <c r="AN93" s="22">
        <f t="shared" si="16"/>
        <v>0</v>
      </c>
      <c r="AO93" s="24">
        <f t="shared" si="25"/>
        <v>0</v>
      </c>
      <c r="AP93" s="74">
        <f t="shared" si="27"/>
        <v>0.35</v>
      </c>
      <c r="AQ93" s="23">
        <f t="shared" si="23"/>
        <v>1</v>
      </c>
      <c r="AR93" s="24" t="s">
        <v>871</v>
      </c>
    </row>
    <row r="94" spans="1:44" ht="148.5" x14ac:dyDescent="0.25">
      <c r="A94" s="25" t="s">
        <v>119</v>
      </c>
      <c r="B94" s="6">
        <v>2024</v>
      </c>
      <c r="C94" s="26" t="s">
        <v>879</v>
      </c>
      <c r="D94" s="26" t="s">
        <v>712</v>
      </c>
      <c r="E94" s="6" t="s">
        <v>124</v>
      </c>
      <c r="F94" s="6" t="s">
        <v>401</v>
      </c>
      <c r="G94" s="6" t="s">
        <v>338</v>
      </c>
      <c r="H94" s="6" t="s">
        <v>159</v>
      </c>
      <c r="I94" s="6" t="s">
        <v>209</v>
      </c>
      <c r="J94" s="6" t="s">
        <v>261</v>
      </c>
      <c r="K94" s="6" t="s">
        <v>369</v>
      </c>
      <c r="L94" s="6" t="s">
        <v>311</v>
      </c>
      <c r="M94" s="6" t="s">
        <v>331</v>
      </c>
      <c r="N94" s="27" t="s">
        <v>332</v>
      </c>
      <c r="O94" s="27" t="s">
        <v>334</v>
      </c>
      <c r="P94" s="49">
        <v>0</v>
      </c>
      <c r="Q94" s="86">
        <v>2023</v>
      </c>
      <c r="R94" s="28" t="s">
        <v>843</v>
      </c>
      <c r="S94" s="27" t="s">
        <v>11</v>
      </c>
      <c r="T94" s="29">
        <v>0.7</v>
      </c>
      <c r="U94" s="29">
        <v>0.85</v>
      </c>
      <c r="V94" s="45">
        <v>1</v>
      </c>
      <c r="W94" s="45">
        <v>1</v>
      </c>
      <c r="X94" s="45">
        <v>1</v>
      </c>
      <c r="Y94" s="27" t="s">
        <v>65</v>
      </c>
      <c r="Z94" s="33">
        <v>0.25</v>
      </c>
      <c r="AA94" s="56">
        <v>0.23</v>
      </c>
      <c r="AB94" s="22">
        <f t="shared" si="13"/>
        <v>0.92</v>
      </c>
      <c r="AC94" s="24" t="str">
        <f t="shared" si="24"/>
        <v>Verde</v>
      </c>
      <c r="AD94" s="33">
        <v>0.25</v>
      </c>
      <c r="AE94" s="56">
        <v>0</v>
      </c>
      <c r="AF94" s="22">
        <f t="shared" si="14"/>
        <v>0</v>
      </c>
      <c r="AG94" s="24">
        <f t="shared" si="22"/>
        <v>0</v>
      </c>
      <c r="AH94" s="33">
        <v>0.25</v>
      </c>
      <c r="AI94" s="56">
        <v>0.25</v>
      </c>
      <c r="AJ94" s="22">
        <f t="shared" si="15"/>
        <v>1</v>
      </c>
      <c r="AK94" s="24" t="str">
        <f t="shared" si="28"/>
        <v>Verde</v>
      </c>
      <c r="AL94" s="33">
        <v>0.25</v>
      </c>
      <c r="AM94" s="33">
        <v>0.25</v>
      </c>
      <c r="AN94" s="22">
        <f t="shared" si="16"/>
        <v>1</v>
      </c>
      <c r="AO94" s="24" t="str">
        <f t="shared" si="25"/>
        <v>Verde</v>
      </c>
      <c r="AP94" s="56">
        <f t="shared" si="27"/>
        <v>0.73</v>
      </c>
      <c r="AQ94" s="23">
        <f t="shared" si="23"/>
        <v>0.73</v>
      </c>
      <c r="AR94" s="24" t="str">
        <f t="shared" si="26"/>
        <v>Amarillo</v>
      </c>
    </row>
    <row r="95" spans="1:44" ht="214.5" x14ac:dyDescent="0.25">
      <c r="A95" s="25" t="s">
        <v>119</v>
      </c>
      <c r="B95" s="6">
        <v>2024</v>
      </c>
      <c r="C95" s="26" t="s">
        <v>879</v>
      </c>
      <c r="D95" s="26" t="s">
        <v>712</v>
      </c>
      <c r="E95" s="6" t="s">
        <v>124</v>
      </c>
      <c r="F95" s="6" t="s">
        <v>401</v>
      </c>
      <c r="G95" s="6" t="s">
        <v>338</v>
      </c>
      <c r="H95" s="6" t="s">
        <v>159</v>
      </c>
      <c r="I95" s="6" t="s">
        <v>210</v>
      </c>
      <c r="J95" s="6" t="s">
        <v>262</v>
      </c>
      <c r="K95" s="6" t="s">
        <v>370</v>
      </c>
      <c r="L95" s="6" t="s">
        <v>312</v>
      </c>
      <c r="M95" s="6" t="s">
        <v>331</v>
      </c>
      <c r="N95" s="27" t="s">
        <v>332</v>
      </c>
      <c r="O95" s="27" t="s">
        <v>334</v>
      </c>
      <c r="P95" s="46">
        <v>0.2</v>
      </c>
      <c r="Q95" s="86">
        <v>2023</v>
      </c>
      <c r="R95" s="28" t="s">
        <v>843</v>
      </c>
      <c r="S95" s="27" t="s">
        <v>11</v>
      </c>
      <c r="T95" s="29">
        <v>0.3</v>
      </c>
      <c r="U95" s="29">
        <v>0.6</v>
      </c>
      <c r="V95" s="46">
        <v>1</v>
      </c>
      <c r="W95" s="46">
        <v>1</v>
      </c>
      <c r="X95" s="46">
        <v>1</v>
      </c>
      <c r="Y95" s="27" t="s">
        <v>65</v>
      </c>
      <c r="Z95" s="33">
        <v>0.05</v>
      </c>
      <c r="AA95" s="56">
        <v>0.05</v>
      </c>
      <c r="AB95" s="22">
        <f t="shared" si="13"/>
        <v>1</v>
      </c>
      <c r="AC95" s="24" t="str">
        <f t="shared" si="24"/>
        <v>Verde</v>
      </c>
      <c r="AD95" s="33">
        <v>7.0000000000000007E-2</v>
      </c>
      <c r="AE95" s="56">
        <v>7.0000000000000007E-2</v>
      </c>
      <c r="AF95" s="22">
        <f t="shared" si="14"/>
        <v>1</v>
      </c>
      <c r="AG95" s="24" t="str">
        <f t="shared" si="22"/>
        <v>Verde</v>
      </c>
      <c r="AH95" s="33">
        <v>0.05</v>
      </c>
      <c r="AI95" s="56">
        <v>0.05</v>
      </c>
      <c r="AJ95" s="22">
        <f t="shared" si="15"/>
        <v>1</v>
      </c>
      <c r="AK95" s="24" t="str">
        <f t="shared" si="28"/>
        <v>Verde</v>
      </c>
      <c r="AL95" s="33">
        <v>0.83</v>
      </c>
      <c r="AM95" s="33">
        <v>0.83</v>
      </c>
      <c r="AN95" s="22">
        <f t="shared" si="16"/>
        <v>1</v>
      </c>
      <c r="AO95" s="24" t="str">
        <f t="shared" si="25"/>
        <v>Verde</v>
      </c>
      <c r="AP95" s="56">
        <f t="shared" si="27"/>
        <v>1</v>
      </c>
      <c r="AQ95" s="23">
        <f t="shared" si="23"/>
        <v>1</v>
      </c>
      <c r="AR95" s="24" t="str">
        <f t="shared" si="26"/>
        <v>Verde</v>
      </c>
    </row>
    <row r="96" spans="1:44" ht="99" x14ac:dyDescent="0.25">
      <c r="A96" s="25" t="s">
        <v>119</v>
      </c>
      <c r="B96" s="6">
        <v>2024</v>
      </c>
      <c r="C96" s="26" t="s">
        <v>879</v>
      </c>
      <c r="D96" s="26" t="s">
        <v>712</v>
      </c>
      <c r="E96" s="6" t="s">
        <v>124</v>
      </c>
      <c r="F96" s="6" t="s">
        <v>403</v>
      </c>
      <c r="G96" s="6" t="s">
        <v>338</v>
      </c>
      <c r="H96" s="6" t="s">
        <v>160</v>
      </c>
      <c r="I96" s="6" t="s">
        <v>211</v>
      </c>
      <c r="J96" s="6" t="s">
        <v>263</v>
      </c>
      <c r="K96" s="6" t="s">
        <v>313</v>
      </c>
      <c r="L96" s="6" t="s">
        <v>313</v>
      </c>
      <c r="M96" s="6" t="s">
        <v>331</v>
      </c>
      <c r="N96" s="27" t="s">
        <v>332</v>
      </c>
      <c r="O96" s="27" t="s">
        <v>6</v>
      </c>
      <c r="P96" s="49">
        <v>0</v>
      </c>
      <c r="Q96" s="86">
        <v>2023</v>
      </c>
      <c r="R96" s="28" t="s">
        <v>848</v>
      </c>
      <c r="S96" s="27" t="s">
        <v>11</v>
      </c>
      <c r="T96" s="29">
        <v>0</v>
      </c>
      <c r="U96" s="29">
        <v>0</v>
      </c>
      <c r="V96" s="49">
        <v>1</v>
      </c>
      <c r="W96" s="52">
        <v>1</v>
      </c>
      <c r="X96" s="52">
        <v>1</v>
      </c>
      <c r="Y96" s="27" t="s">
        <v>65</v>
      </c>
      <c r="Z96" s="33">
        <v>0</v>
      </c>
      <c r="AA96" s="56">
        <v>0</v>
      </c>
      <c r="AB96" s="22">
        <f t="shared" si="13"/>
        <v>0</v>
      </c>
      <c r="AC96" s="24">
        <f t="shared" si="24"/>
        <v>0</v>
      </c>
      <c r="AD96" s="33"/>
      <c r="AE96" s="56"/>
      <c r="AF96" s="22">
        <f t="shared" ref="AF96" si="29">IF(AE96=0,0,IFERROR(AE96/AD96,""))</f>
        <v>0</v>
      </c>
      <c r="AG96" s="24">
        <f t="shared" ref="AG96" si="30">IF(AF96="","",IF(AF96&gt;1.3,"Rojo",IF($S96="Ascendente",IF(AND(AF96=0,AF96=0),0,IF(AND(AF96&lt;=$T96,AF96&gt;0),"Rojo",IF(AND(AF96&gt;$T96,AF96&lt;=$U96),"Amarillo",IF(AND(AF96&gt;$U96,AF96&lt;=$V96),"Verde")))),IF($S96="Descendente",IF(AND(AF96&gt;=$V96,AF96&lt;$U96),"Verde",IF(AND(AF96&gt;=$U96,AF96&lt;$T96),"Amarillo",IF(AND(AF96&gt;=$T96,AF96&gt;1.3),"Rojo",0)))))))</f>
        <v>0</v>
      </c>
      <c r="AH96" s="33">
        <v>0</v>
      </c>
      <c r="AI96" s="56"/>
      <c r="AJ96" s="22">
        <f t="shared" ref="AJ96" si="31">IF(AI96=0,0,IFERROR(AI96/AH96,""))</f>
        <v>0</v>
      </c>
      <c r="AK96" s="24">
        <f t="shared" ref="AK96" si="32">IF(AJ96="","",IF(AJ96&gt;1.3,"Rojo",IF($S96="Ascendente",IF(AND(AJ96=0,AJ96=0),0,IF(AND(AJ96&lt;=$T96,AJ96&gt;0),"Rojo",IF(AND(AJ96&gt;$T96,AJ96&lt;=$U96),"Amarillo",IF(AND(AJ96&gt;$U96,AJ96&lt;=$V96),"Verde")))),IF($S96="Descendente",IF(AND(AJ96&gt;=$V96,AJ96&lt;$U96),"Verde",IF(AND(AJ96&gt;=$U96,AJ96&lt;$T96),"Amarillo",IF(AND(AJ96&gt;=$T96,AJ96&gt;1.3),"Rojo",0)))))))</f>
        <v>0</v>
      </c>
      <c r="AL96" s="33">
        <v>1</v>
      </c>
      <c r="AM96" s="56">
        <v>0</v>
      </c>
      <c r="AN96" s="22">
        <f t="shared" si="16"/>
        <v>0</v>
      </c>
      <c r="AO96" s="24" t="s">
        <v>872</v>
      </c>
      <c r="AP96" s="56">
        <f t="shared" si="27"/>
        <v>0</v>
      </c>
      <c r="AQ96" s="23">
        <f t="shared" si="23"/>
        <v>0</v>
      </c>
      <c r="AR96" s="24" t="s">
        <v>872</v>
      </c>
    </row>
    <row r="97" spans="1:44" ht="198" x14ac:dyDescent="0.25">
      <c r="A97" s="25" t="s">
        <v>119</v>
      </c>
      <c r="B97" s="6">
        <v>2024</v>
      </c>
      <c r="C97" s="26" t="s">
        <v>879</v>
      </c>
      <c r="D97" s="26" t="s">
        <v>712</v>
      </c>
      <c r="E97" s="6" t="s">
        <v>124</v>
      </c>
      <c r="F97" s="6" t="s">
        <v>401</v>
      </c>
      <c r="G97" s="6" t="s">
        <v>340</v>
      </c>
      <c r="H97" s="6" t="s">
        <v>161</v>
      </c>
      <c r="I97" s="6" t="s">
        <v>212</v>
      </c>
      <c r="J97" s="6" t="s">
        <v>264</v>
      </c>
      <c r="K97" s="6" t="s">
        <v>371</v>
      </c>
      <c r="L97" s="6" t="s">
        <v>314</v>
      </c>
      <c r="M97" s="6" t="s">
        <v>331</v>
      </c>
      <c r="N97" s="27" t="s">
        <v>332</v>
      </c>
      <c r="O97" s="27" t="s">
        <v>334</v>
      </c>
      <c r="P97" s="70">
        <v>0.33333333333333331</v>
      </c>
      <c r="Q97" s="86">
        <v>2023</v>
      </c>
      <c r="R97" s="28" t="s">
        <v>843</v>
      </c>
      <c r="S97" s="27" t="s">
        <v>11</v>
      </c>
      <c r="T97" s="29">
        <v>0.1</v>
      </c>
      <c r="U97" s="62">
        <v>0.3</v>
      </c>
      <c r="V97" s="49">
        <v>0.35</v>
      </c>
      <c r="W97" s="49">
        <v>0.35</v>
      </c>
      <c r="X97" s="49">
        <v>0.35</v>
      </c>
      <c r="Y97" s="27" t="s">
        <v>65</v>
      </c>
      <c r="Z97" s="33">
        <v>0.1</v>
      </c>
      <c r="AA97" s="56">
        <v>0.08</v>
      </c>
      <c r="AB97" s="22">
        <f t="shared" si="13"/>
        <v>0.79999999999999993</v>
      </c>
      <c r="AC97" s="24" t="b">
        <f t="shared" si="24"/>
        <v>0</v>
      </c>
      <c r="AD97" s="33">
        <v>0.1</v>
      </c>
      <c r="AE97" s="56">
        <v>0.1</v>
      </c>
      <c r="AF97" s="22">
        <f t="shared" si="14"/>
        <v>1</v>
      </c>
      <c r="AG97" s="24" t="b">
        <f t="shared" si="22"/>
        <v>0</v>
      </c>
      <c r="AH97" s="33">
        <v>0</v>
      </c>
      <c r="AI97" s="56">
        <v>0</v>
      </c>
      <c r="AJ97" s="22">
        <f t="shared" si="15"/>
        <v>0</v>
      </c>
      <c r="AK97" s="24">
        <f>IF(AJ97="","",IF(AJ97&gt;1.3,"Rojo",IF($S97="Ascendente",IF(AND(AJ97=0,AJ97=0),0,IF(AND(AJ97&lt;=$T97,AJ97&gt;0),"Rojo",IF(AND(AJ97&gt;$T97,AJ97&lt;=$U97),"Amarillo",IF(AND(AJ97&gt;$U97,AJ97&lt;=$V97),"Verde")))),IF($S97="Descendente",IF(AND(AJ97&gt;=$V97,AJ97&lt;$U97),"Verde",IF(AND(AJ97&gt;=$U97,AJ97&lt;$T97),"Amarillo",IF(AND(AJ97&gt;=$T97,AJ97&gt;1.3),"Rojo",0)))))))</f>
        <v>0</v>
      </c>
      <c r="AL97" s="33">
        <v>0.15</v>
      </c>
      <c r="AM97" s="33">
        <v>0.15</v>
      </c>
      <c r="AN97" s="22">
        <f t="shared" si="16"/>
        <v>1</v>
      </c>
      <c r="AO97" s="24" t="s">
        <v>871</v>
      </c>
      <c r="AP97" s="56">
        <f t="shared" si="27"/>
        <v>0.32999999999999996</v>
      </c>
      <c r="AQ97" s="23">
        <f t="shared" si="23"/>
        <v>0.94285714285714284</v>
      </c>
      <c r="AR97" s="24" t="s">
        <v>871</v>
      </c>
    </row>
    <row r="98" spans="1:44" ht="198" x14ac:dyDescent="0.25">
      <c r="A98" s="25" t="s">
        <v>119</v>
      </c>
      <c r="B98" s="6">
        <v>2024</v>
      </c>
      <c r="C98" s="26" t="s">
        <v>879</v>
      </c>
      <c r="D98" s="26" t="s">
        <v>712</v>
      </c>
      <c r="E98" s="6" t="s">
        <v>124</v>
      </c>
      <c r="F98" s="6" t="s">
        <v>401</v>
      </c>
      <c r="G98" s="6" t="s">
        <v>338</v>
      </c>
      <c r="H98" s="6" t="s">
        <v>162</v>
      </c>
      <c r="I98" s="6" t="s">
        <v>213</v>
      </c>
      <c r="J98" s="6" t="s">
        <v>265</v>
      </c>
      <c r="K98" s="6" t="s">
        <v>372</v>
      </c>
      <c r="L98" s="6" t="s">
        <v>315</v>
      </c>
      <c r="M98" s="6" t="s">
        <v>331</v>
      </c>
      <c r="N98" s="27" t="s">
        <v>332</v>
      </c>
      <c r="O98" s="27" t="s">
        <v>334</v>
      </c>
      <c r="P98" s="48">
        <v>0.23</v>
      </c>
      <c r="Q98" s="86">
        <v>2023</v>
      </c>
      <c r="R98" s="28" t="s">
        <v>843</v>
      </c>
      <c r="S98" s="27" t="s">
        <v>11</v>
      </c>
      <c r="T98" s="62">
        <v>0.2</v>
      </c>
      <c r="U98" s="62">
        <v>0.5</v>
      </c>
      <c r="V98" s="49">
        <v>1</v>
      </c>
      <c r="W98" s="49">
        <v>1</v>
      </c>
      <c r="X98" s="49">
        <v>1</v>
      </c>
      <c r="Y98" s="27" t="s">
        <v>65</v>
      </c>
      <c r="Z98" s="61">
        <v>0.05</v>
      </c>
      <c r="AA98" s="75">
        <v>0.05</v>
      </c>
      <c r="AB98" s="22">
        <f t="shared" si="13"/>
        <v>1</v>
      </c>
      <c r="AC98" s="24" t="str">
        <f t="shared" si="24"/>
        <v>Verde</v>
      </c>
      <c r="AD98" s="33">
        <v>0.1</v>
      </c>
      <c r="AE98" s="56">
        <v>0.05</v>
      </c>
      <c r="AF98" s="22">
        <f t="shared" si="14"/>
        <v>0.5</v>
      </c>
      <c r="AG98" s="24" t="str">
        <f t="shared" si="22"/>
        <v>Amarillo</v>
      </c>
      <c r="AH98" s="33">
        <v>0.1</v>
      </c>
      <c r="AI98" s="56">
        <v>0.05</v>
      </c>
      <c r="AJ98" s="22">
        <f t="shared" si="15"/>
        <v>0.5</v>
      </c>
      <c r="AK98" s="24" t="str">
        <f>IF(AJ98="","",IF(AJ98&gt;1.3,"Rojo",IF($S98="Ascendente",IF(AND(AJ98=0,AJ98=0),0,IF(AND(AJ98&lt;=$T98,AJ98&gt;0),"Rojo",IF(AND(AJ98&gt;$T98,AJ98&lt;=$U98),"Amarillo",IF(AND(AJ98&gt;$U98,AJ98&lt;=$V98),"Verde")))),IF($S98="Descendente",IF(AND(AJ98&gt;=$V98,AJ98&lt;$U98),"Verde",IF(AND(AJ98&gt;=$U98,AJ98&lt;$T98),"Amarillo",IF(AND(AJ98&gt;=$T98,AJ98&gt;1.3),"Rojo",0)))))))</f>
        <v>Amarillo</v>
      </c>
      <c r="AL98" s="33">
        <v>0.75</v>
      </c>
      <c r="AM98" s="33">
        <v>0.75</v>
      </c>
      <c r="AN98" s="22">
        <f t="shared" si="16"/>
        <v>1</v>
      </c>
      <c r="AO98" s="24" t="str">
        <f t="shared" si="25"/>
        <v>Verde</v>
      </c>
      <c r="AP98" s="56">
        <f t="shared" si="27"/>
        <v>0.9</v>
      </c>
      <c r="AQ98" s="23">
        <f t="shared" si="23"/>
        <v>0.9</v>
      </c>
      <c r="AR98" s="24" t="str">
        <f t="shared" si="26"/>
        <v>Verde</v>
      </c>
    </row>
    <row r="99" spans="1:44" ht="115.5" x14ac:dyDescent="0.25">
      <c r="A99" s="25" t="s">
        <v>119</v>
      </c>
      <c r="B99" s="6">
        <v>2024</v>
      </c>
      <c r="C99" s="26" t="s">
        <v>879</v>
      </c>
      <c r="D99" s="26" t="s">
        <v>712</v>
      </c>
      <c r="E99" s="6" t="s">
        <v>125</v>
      </c>
      <c r="F99" s="6" t="s">
        <v>402</v>
      </c>
      <c r="G99" s="6" t="s">
        <v>127</v>
      </c>
      <c r="H99" s="6" t="s">
        <v>713</v>
      </c>
      <c r="I99" s="6" t="s">
        <v>714</v>
      </c>
      <c r="J99" s="6" t="s">
        <v>715</v>
      </c>
      <c r="K99" s="6" t="s">
        <v>716</v>
      </c>
      <c r="L99" s="6" t="s">
        <v>717</v>
      </c>
      <c r="M99" s="6" t="s">
        <v>26</v>
      </c>
      <c r="N99" s="27" t="s">
        <v>35</v>
      </c>
      <c r="O99" s="27" t="s">
        <v>6</v>
      </c>
      <c r="P99" s="51">
        <v>0.188</v>
      </c>
      <c r="Q99" s="86">
        <v>2023</v>
      </c>
      <c r="R99" s="28" t="s">
        <v>849</v>
      </c>
      <c r="S99" s="27" t="s">
        <v>61</v>
      </c>
      <c r="T99" s="29">
        <v>0.19</v>
      </c>
      <c r="U99" s="29">
        <v>0.188</v>
      </c>
      <c r="V99" s="45">
        <v>0.17499999999999999</v>
      </c>
      <c r="W99" s="45">
        <v>0.17499999999999999</v>
      </c>
      <c r="X99" s="45">
        <v>0.17499999999999999</v>
      </c>
      <c r="Y99" s="27" t="s">
        <v>65</v>
      </c>
      <c r="Z99" s="33">
        <v>0</v>
      </c>
      <c r="AA99" s="56">
        <v>0</v>
      </c>
      <c r="AB99" s="22">
        <f t="shared" si="13"/>
        <v>0</v>
      </c>
      <c r="AC99" s="24">
        <f t="shared" si="24"/>
        <v>0</v>
      </c>
      <c r="AD99" s="33"/>
      <c r="AE99" s="56"/>
      <c r="AF99" s="22">
        <f t="shared" si="14"/>
        <v>0</v>
      </c>
      <c r="AG99" s="24">
        <f t="shared" si="22"/>
        <v>0</v>
      </c>
      <c r="AH99" s="33">
        <v>0</v>
      </c>
      <c r="AI99" s="56"/>
      <c r="AJ99" s="22">
        <f t="shared" si="15"/>
        <v>0</v>
      </c>
      <c r="AK99" s="24">
        <f>IF(AJ99="","",IF(AJ99&gt;1.3,"Rojo",IF($S99="Ascendente",IF(AND(AJ99=0,AJ99=0),0,IF(AND(AJ99&lt;=$T99,AJ99&gt;0),"Rojo",IF(AND(AJ99&gt;$T99,AJ99&lt;=$U99),"Amarillo",IF(AND(AJ99&gt;$U99,AJ99&lt;=$V99),"Verde")))),IF($S99="Descendente",IF(AND(AJ99&gt;=$V99,AJ99&lt;$U99),"Verde",IF(AND(AJ99&gt;=$U99,AJ99&lt;$T99),"Amarillo",IF(AND(AJ99&gt;=$T99,AJ99&gt;1.3),"Rojo",0)))))))</f>
        <v>0</v>
      </c>
      <c r="AL99" s="33">
        <v>0.17499999999999999</v>
      </c>
      <c r="AM99" s="33">
        <v>0.17499999999999999</v>
      </c>
      <c r="AN99" s="22">
        <f t="shared" si="16"/>
        <v>1</v>
      </c>
      <c r="AO99" s="24" t="s">
        <v>871</v>
      </c>
      <c r="AP99" s="56">
        <f t="shared" si="27"/>
        <v>0.17499999999999999</v>
      </c>
      <c r="AQ99" s="23">
        <f t="shared" si="23"/>
        <v>1</v>
      </c>
      <c r="AR99" s="24" t="s">
        <v>871</v>
      </c>
    </row>
    <row r="100" spans="1:44" ht="82.5" x14ac:dyDescent="0.25">
      <c r="A100" s="25" t="s">
        <v>119</v>
      </c>
      <c r="B100" s="6">
        <v>2024</v>
      </c>
      <c r="C100" s="26" t="s">
        <v>879</v>
      </c>
      <c r="D100" s="26" t="s">
        <v>712</v>
      </c>
      <c r="E100" s="6" t="s">
        <v>125</v>
      </c>
      <c r="F100" s="6" t="s">
        <v>404</v>
      </c>
      <c r="G100" s="6" t="s">
        <v>68</v>
      </c>
      <c r="H100" s="6" t="s">
        <v>718</v>
      </c>
      <c r="I100" s="6" t="s">
        <v>719</v>
      </c>
      <c r="J100" s="6" t="s">
        <v>720</v>
      </c>
      <c r="K100" s="6" t="s">
        <v>721</v>
      </c>
      <c r="L100" s="6" t="s">
        <v>722</v>
      </c>
      <c r="M100" s="6" t="s">
        <v>26</v>
      </c>
      <c r="N100" s="27" t="s">
        <v>35</v>
      </c>
      <c r="O100" s="27" t="s">
        <v>6</v>
      </c>
      <c r="P100" s="71">
        <v>0.247</v>
      </c>
      <c r="Q100" s="86">
        <v>2023</v>
      </c>
      <c r="R100" s="28" t="s">
        <v>850</v>
      </c>
      <c r="S100" s="27" t="s">
        <v>61</v>
      </c>
      <c r="T100" s="30">
        <v>0.25</v>
      </c>
      <c r="U100" s="30">
        <v>0.247</v>
      </c>
      <c r="V100" s="106">
        <v>0.23</v>
      </c>
      <c r="W100" s="46">
        <v>0.23</v>
      </c>
      <c r="X100" s="46">
        <v>0.23</v>
      </c>
      <c r="Y100" s="62" t="s">
        <v>65</v>
      </c>
      <c r="Z100" s="33">
        <v>0</v>
      </c>
      <c r="AA100" s="56">
        <v>0</v>
      </c>
      <c r="AB100" s="22">
        <f t="shared" si="13"/>
        <v>0</v>
      </c>
      <c r="AC100" s="24">
        <f t="shared" si="24"/>
        <v>0</v>
      </c>
      <c r="AD100" s="33"/>
      <c r="AE100" s="56"/>
      <c r="AF100" s="22">
        <f t="shared" si="14"/>
        <v>0</v>
      </c>
      <c r="AG100" s="24">
        <f t="shared" si="22"/>
        <v>0</v>
      </c>
      <c r="AH100" s="33">
        <v>0</v>
      </c>
      <c r="AI100" s="56"/>
      <c r="AJ100" s="22">
        <f t="shared" si="15"/>
        <v>0</v>
      </c>
      <c r="AK100" s="24">
        <f>IF(AJ100="","",IF(AJ100&gt;1.3,"Rojo",IF($S100="Ascendente",IF(AND(AJ100=0,AJ100=0),0,IF(AND(AJ100&lt;=$T100,AJ100&gt;0),"Rojo",IF(AND(AJ100&gt;$T100,AJ100&lt;=$U100),"Amarillo",IF(AND(AJ100&gt;$U100,AJ100&lt;=$V100),"Verde")))),IF($S100="Descendente",IF(AND(AJ100&gt;=$V100,AJ100&lt;$U100),"Verde",IF(AND(AJ100&gt;=$U100,AJ100&lt;$T100),"Amarillo",IF(AND(AJ100&gt;=$T100,AJ100&gt;1.3),"Rojo",0)))))))</f>
        <v>0</v>
      </c>
      <c r="AL100" s="33">
        <v>0.23</v>
      </c>
      <c r="AM100" s="73">
        <v>0.247</v>
      </c>
      <c r="AN100" s="22">
        <f t="shared" si="16"/>
        <v>1.0739130434782609</v>
      </c>
      <c r="AO100" s="24" t="s">
        <v>876</v>
      </c>
      <c r="AP100" s="56">
        <f t="shared" si="27"/>
        <v>0.247</v>
      </c>
      <c r="AQ100" s="23">
        <f t="shared" si="23"/>
        <v>1.0739130434782609</v>
      </c>
      <c r="AR100" s="24" t="s">
        <v>876</v>
      </c>
    </row>
    <row r="101" spans="1:44" ht="99" x14ac:dyDescent="0.25">
      <c r="A101" s="25" t="s">
        <v>119</v>
      </c>
      <c r="B101" s="6">
        <v>2024</v>
      </c>
      <c r="C101" s="26" t="s">
        <v>879</v>
      </c>
      <c r="D101" s="26" t="s">
        <v>712</v>
      </c>
      <c r="E101" s="6" t="s">
        <v>125</v>
      </c>
      <c r="F101" s="6" t="s">
        <v>404</v>
      </c>
      <c r="G101" s="6" t="s">
        <v>68</v>
      </c>
      <c r="H101" s="6" t="s">
        <v>718</v>
      </c>
      <c r="I101" s="6" t="s">
        <v>723</v>
      </c>
      <c r="J101" s="6" t="s">
        <v>724</v>
      </c>
      <c r="K101" s="6" t="s">
        <v>725</v>
      </c>
      <c r="L101" s="6" t="s">
        <v>726</v>
      </c>
      <c r="M101" s="6" t="s">
        <v>26</v>
      </c>
      <c r="N101" s="27" t="s">
        <v>35</v>
      </c>
      <c r="O101" s="27" t="s">
        <v>6</v>
      </c>
      <c r="P101" s="53">
        <v>0.63100000000000001</v>
      </c>
      <c r="Q101" s="86">
        <v>2023</v>
      </c>
      <c r="R101" s="28" t="s">
        <v>850</v>
      </c>
      <c r="S101" s="27" t="s">
        <v>61</v>
      </c>
      <c r="T101" s="29">
        <v>0.64</v>
      </c>
      <c r="U101" s="29">
        <v>0.63100000000000001</v>
      </c>
      <c r="V101" s="45">
        <v>0.6</v>
      </c>
      <c r="W101" s="45">
        <v>0.6</v>
      </c>
      <c r="X101" s="45">
        <v>0.6</v>
      </c>
      <c r="Y101" s="27" t="s">
        <v>65</v>
      </c>
      <c r="Z101" s="33">
        <v>0</v>
      </c>
      <c r="AA101" s="56">
        <v>0</v>
      </c>
      <c r="AB101" s="22">
        <f t="shared" si="13"/>
        <v>0</v>
      </c>
      <c r="AC101" s="24">
        <f t="shared" si="24"/>
        <v>0</v>
      </c>
      <c r="AD101" s="33">
        <v>0.3</v>
      </c>
      <c r="AE101" s="56"/>
      <c r="AF101" s="22">
        <f t="shared" si="14"/>
        <v>0</v>
      </c>
      <c r="AG101" s="24">
        <f t="shared" si="22"/>
        <v>0</v>
      </c>
      <c r="AH101" s="33">
        <v>0</v>
      </c>
      <c r="AI101" s="56"/>
      <c r="AJ101" s="22">
        <f t="shared" si="15"/>
        <v>0</v>
      </c>
      <c r="AK101" s="24">
        <f>IF(AJ101="","",IF(AJ101&gt;1.3,"Rojo",IF($S101="Ascendente",IF(AND(AJ101=0,AJ101=0),0,IF(AND(AJ101&lt;=$T101,AJ101&gt;0),"Rojo",IF(AND(AJ101&gt;$T101,AJ101&lt;=$U101),"Amarillo",IF(AND(AJ101&gt;$U101,AJ101&lt;=$V101),"Verde")))),IF($S101="Descendente",IF(AND(AJ101&gt;=$V101,AJ101&lt;$U101),"Verde",IF(AND(AJ101&gt;=$U101,AJ101&lt;$T101),"Amarillo",IF(AND(AJ101&gt;=$T101,AJ101&gt;1.3),"Rojo",0)))))))</f>
        <v>0</v>
      </c>
      <c r="AL101" s="33">
        <v>0.3</v>
      </c>
      <c r="AM101" s="56">
        <v>0.63100000000000001</v>
      </c>
      <c r="AN101" s="22">
        <f t="shared" si="16"/>
        <v>2.1033333333333335</v>
      </c>
      <c r="AO101" s="24" t="str">
        <f t="shared" si="25"/>
        <v>Rojo</v>
      </c>
      <c r="AP101" s="56">
        <f t="shared" si="27"/>
        <v>0.63100000000000001</v>
      </c>
      <c r="AQ101" s="23">
        <f t="shared" si="23"/>
        <v>1.0516666666666667</v>
      </c>
      <c r="AR101" s="24" t="s">
        <v>872</v>
      </c>
    </row>
    <row r="102" spans="1:44" ht="165" x14ac:dyDescent="0.25">
      <c r="A102" s="25" t="s">
        <v>119</v>
      </c>
      <c r="B102" s="6">
        <v>2024</v>
      </c>
      <c r="C102" s="26" t="s">
        <v>879</v>
      </c>
      <c r="D102" s="26" t="s">
        <v>712</v>
      </c>
      <c r="E102" s="6" t="s">
        <v>125</v>
      </c>
      <c r="F102" s="6" t="s">
        <v>404</v>
      </c>
      <c r="G102" s="6" t="s">
        <v>423</v>
      </c>
      <c r="H102" s="6" t="s">
        <v>727</v>
      </c>
      <c r="I102" s="6" t="s">
        <v>728</v>
      </c>
      <c r="J102" s="6" t="s">
        <v>729</v>
      </c>
      <c r="K102" s="6" t="s">
        <v>730</v>
      </c>
      <c r="L102" s="6" t="s">
        <v>731</v>
      </c>
      <c r="M102" s="6" t="s">
        <v>331</v>
      </c>
      <c r="N102" s="27" t="s">
        <v>332</v>
      </c>
      <c r="O102" s="27" t="s">
        <v>336</v>
      </c>
      <c r="P102" s="45">
        <v>2.23E-2</v>
      </c>
      <c r="Q102" s="86">
        <v>2023</v>
      </c>
      <c r="R102" s="28" t="s">
        <v>851</v>
      </c>
      <c r="S102" s="27" t="s">
        <v>11</v>
      </c>
      <c r="T102" s="29">
        <v>0.01</v>
      </c>
      <c r="U102" s="29">
        <v>2.23E-2</v>
      </c>
      <c r="V102" s="45">
        <v>0.05</v>
      </c>
      <c r="W102" s="45">
        <v>0.05</v>
      </c>
      <c r="X102" s="45">
        <v>0.05</v>
      </c>
      <c r="Y102" s="57" t="s">
        <v>65</v>
      </c>
      <c r="Z102" s="33">
        <v>0</v>
      </c>
      <c r="AA102" s="56">
        <v>0</v>
      </c>
      <c r="AB102" s="22">
        <f t="shared" si="13"/>
        <v>0</v>
      </c>
      <c r="AC102" s="24">
        <f t="shared" si="24"/>
        <v>0</v>
      </c>
      <c r="AD102" s="33">
        <v>2.5000000000000001E-2</v>
      </c>
      <c r="AE102" s="56">
        <v>0</v>
      </c>
      <c r="AF102" s="22">
        <f t="shared" ref="AF102:AF103" si="33">IF(AE102=0,0,IFERROR(AE102/AD102,""))</f>
        <v>0</v>
      </c>
      <c r="AG102" s="24">
        <f t="shared" ref="AG102:AG103" si="34">IF(AF102="","",IF(AF102&gt;1.3,"Rojo",IF($S102="Ascendente",IF(AND(AF102=0,AF102=0),0,IF(AND(AF102&lt;=$T102,AF102&gt;0),"Rojo",IF(AND(AF102&gt;$T102,AF102&lt;=$U102),"Amarillo",IF(AND(AF102&gt;$U102,AF102&lt;=$V102),"Verde")))),IF($S102="Descendente",IF(AND(AF102&gt;=$V102,AF102&lt;$U102),"Verde",IF(AND(AF102&gt;=$U102,AF102&lt;$T102),"Amarillo",IF(AND(AF102&gt;=$T102,AF102&gt;1.3),"Rojo",0)))))))</f>
        <v>0</v>
      </c>
      <c r="AH102" s="33">
        <v>0</v>
      </c>
      <c r="AI102" s="56"/>
      <c r="AJ102" s="22">
        <f t="shared" ref="AJ102:AJ103" si="35">IF(AI102=0,0,IFERROR(AI102/AH102,""))</f>
        <v>0</v>
      </c>
      <c r="AK102" s="24">
        <f t="shared" ref="AK102:AK103" si="36">IF(AJ102="","",IF(AJ102&gt;1.3,"Rojo",IF($S102="Ascendente",IF(AND(AJ102=0,AJ102=0),0,IF(AND(AJ102&lt;=$T102,AJ102&gt;0),"Rojo",IF(AND(AJ102&gt;$T102,AJ102&lt;=$U102),"Amarillo",IF(AND(AJ102&gt;$U102,AJ102&lt;=$V102),"Verde")))),IF($S102="Descendente",IF(AND(AJ102&gt;=$V102,AJ102&lt;$U102),"Verde",IF(AND(AJ102&gt;=$U102,AJ102&lt;$T102),"Amarillo",IF(AND(AJ102&gt;=$T102,AJ102&gt;1.3),"Rojo",0)))))))</f>
        <v>0</v>
      </c>
      <c r="AL102" s="33">
        <v>2.5000000000000001E-2</v>
      </c>
      <c r="AM102" s="56">
        <v>9.1700000000000004E-2</v>
      </c>
      <c r="AN102" s="22">
        <f t="shared" si="16"/>
        <v>3.6680000000000001</v>
      </c>
      <c r="AO102" s="24" t="s">
        <v>871</v>
      </c>
      <c r="AP102" s="56">
        <f t="shared" si="27"/>
        <v>9.1700000000000004E-2</v>
      </c>
      <c r="AQ102" s="23">
        <f t="shared" si="23"/>
        <v>1.8340000000000001</v>
      </c>
      <c r="AR102" s="24" t="s">
        <v>871</v>
      </c>
    </row>
    <row r="103" spans="1:44" ht="165" x14ac:dyDescent="0.25">
      <c r="A103" s="25" t="s">
        <v>119</v>
      </c>
      <c r="B103" s="6">
        <v>2024</v>
      </c>
      <c r="C103" s="26" t="s">
        <v>879</v>
      </c>
      <c r="D103" s="26" t="s">
        <v>712</v>
      </c>
      <c r="E103" s="6" t="s">
        <v>125</v>
      </c>
      <c r="F103" s="6" t="s">
        <v>404</v>
      </c>
      <c r="G103" s="6" t="s">
        <v>340</v>
      </c>
      <c r="H103" s="6" t="s">
        <v>732</v>
      </c>
      <c r="I103" s="6" t="s">
        <v>733</v>
      </c>
      <c r="J103" s="6" t="s">
        <v>734</v>
      </c>
      <c r="K103" s="6" t="s">
        <v>735</v>
      </c>
      <c r="L103" s="6" t="s">
        <v>736</v>
      </c>
      <c r="M103" s="6" t="s">
        <v>26</v>
      </c>
      <c r="N103" s="27" t="s">
        <v>35</v>
      </c>
      <c r="O103" s="27" t="s">
        <v>336</v>
      </c>
      <c r="P103" s="45">
        <v>0</v>
      </c>
      <c r="Q103" s="86">
        <v>2023</v>
      </c>
      <c r="R103" s="28" t="s">
        <v>851</v>
      </c>
      <c r="S103" s="27" t="s">
        <v>11</v>
      </c>
      <c r="T103" s="29">
        <v>0</v>
      </c>
      <c r="U103" s="29">
        <v>0.01</v>
      </c>
      <c r="V103" s="45">
        <v>0.02</v>
      </c>
      <c r="W103" s="45">
        <v>0.02</v>
      </c>
      <c r="X103" s="45">
        <v>0.02</v>
      </c>
      <c r="Y103" s="27" t="s">
        <v>65</v>
      </c>
      <c r="Z103" s="33">
        <v>0</v>
      </c>
      <c r="AA103" s="56">
        <v>0</v>
      </c>
      <c r="AB103" s="22">
        <f t="shared" si="13"/>
        <v>0</v>
      </c>
      <c r="AC103" s="24">
        <f t="shared" si="24"/>
        <v>0</v>
      </c>
      <c r="AD103" s="33">
        <v>0.01</v>
      </c>
      <c r="AE103" s="56">
        <v>0</v>
      </c>
      <c r="AF103" s="22">
        <f t="shared" si="33"/>
        <v>0</v>
      </c>
      <c r="AG103" s="24">
        <f t="shared" si="34"/>
        <v>0</v>
      </c>
      <c r="AH103" s="33">
        <v>0</v>
      </c>
      <c r="AI103" s="56"/>
      <c r="AJ103" s="22">
        <f t="shared" si="35"/>
        <v>0</v>
      </c>
      <c r="AK103" s="24">
        <f t="shared" si="36"/>
        <v>0</v>
      </c>
      <c r="AL103" s="33">
        <v>0.01</v>
      </c>
      <c r="AM103" s="56">
        <v>0</v>
      </c>
      <c r="AN103" s="22">
        <f t="shared" si="16"/>
        <v>0</v>
      </c>
      <c r="AO103" s="24" t="s">
        <v>872</v>
      </c>
      <c r="AP103" s="56">
        <f t="shared" si="27"/>
        <v>0</v>
      </c>
      <c r="AQ103" s="23">
        <f t="shared" si="23"/>
        <v>0</v>
      </c>
      <c r="AR103" s="24" t="s">
        <v>872</v>
      </c>
    </row>
    <row r="104" spans="1:44" ht="181.5" x14ac:dyDescent="0.25">
      <c r="A104" s="25" t="s">
        <v>119</v>
      </c>
      <c r="B104" s="6">
        <v>2024</v>
      </c>
      <c r="C104" s="26" t="s">
        <v>879</v>
      </c>
      <c r="D104" s="26" t="s">
        <v>712</v>
      </c>
      <c r="E104" s="6" t="s">
        <v>125</v>
      </c>
      <c r="F104" s="6" t="s">
        <v>404</v>
      </c>
      <c r="G104" s="6" t="s">
        <v>423</v>
      </c>
      <c r="H104" s="6" t="s">
        <v>727</v>
      </c>
      <c r="I104" s="6" t="s">
        <v>737</v>
      </c>
      <c r="J104" s="6" t="s">
        <v>738</v>
      </c>
      <c r="K104" s="6" t="s">
        <v>739</v>
      </c>
      <c r="L104" s="6" t="s">
        <v>740</v>
      </c>
      <c r="M104" s="6" t="s">
        <v>26</v>
      </c>
      <c r="N104" s="27" t="s">
        <v>35</v>
      </c>
      <c r="O104" s="27" t="s">
        <v>336</v>
      </c>
      <c r="P104" s="49">
        <v>0</v>
      </c>
      <c r="Q104" s="86">
        <v>2023</v>
      </c>
      <c r="R104" s="28" t="s">
        <v>851</v>
      </c>
      <c r="S104" s="27" t="s">
        <v>11</v>
      </c>
      <c r="T104" s="29">
        <v>0</v>
      </c>
      <c r="U104" s="29">
        <v>0.01</v>
      </c>
      <c r="V104" s="45">
        <v>0.02</v>
      </c>
      <c r="W104" s="45">
        <v>0.02</v>
      </c>
      <c r="X104" s="45">
        <v>0.02</v>
      </c>
      <c r="Y104" s="27" t="s">
        <v>65</v>
      </c>
      <c r="Z104" s="33">
        <v>0</v>
      </c>
      <c r="AA104" s="56">
        <v>0</v>
      </c>
      <c r="AB104" s="22">
        <f t="shared" ref="AB104:AB127" si="37">IF(AA104=0,0,IFERROR(AA104/Z104,""))</f>
        <v>0</v>
      </c>
      <c r="AC104" s="24">
        <f t="shared" si="24"/>
        <v>0</v>
      </c>
      <c r="AD104" s="33">
        <v>0.01</v>
      </c>
      <c r="AE104" s="56">
        <v>0</v>
      </c>
      <c r="AF104" s="22">
        <f t="shared" ref="AF104:AF127" si="38">IF(AE104=0,0,IFERROR(AE104/AD104,""))</f>
        <v>0</v>
      </c>
      <c r="AG104" s="24">
        <f t="shared" si="22"/>
        <v>0</v>
      </c>
      <c r="AH104" s="33">
        <v>0</v>
      </c>
      <c r="AI104" s="56"/>
      <c r="AJ104" s="22">
        <f t="shared" ref="AJ104:AJ127" si="39">IF(AI104=0,0,IFERROR(AI104/AH104,""))</f>
        <v>0</v>
      </c>
      <c r="AK104" s="24">
        <f>IF(AJ104="","",IF(AJ104&gt;1.3,"Rojo",IF($S104="Ascendente",IF(AND(AJ104=0,AJ104=0),0,IF(AND(AJ104&lt;=$T104,AJ104&gt;0),"Rojo",IF(AND(AJ104&gt;$T104,AJ104&lt;=$U104),"Amarillo",IF(AND(AJ104&gt;$U104,AJ104&lt;=$V104),"Verde")))),IF($S104="Descendente",IF(AND(AJ104&gt;=$V104,AJ104&lt;$U104),"Verde",IF(AND(AJ104&gt;=$U104,AJ104&lt;$T104),"Amarillo",IF(AND(AJ104&gt;=$T104,AJ104&gt;1.3),"Rojo",0)))))))</f>
        <v>0</v>
      </c>
      <c r="AL104" s="33">
        <v>0.01</v>
      </c>
      <c r="AM104" s="56">
        <v>0</v>
      </c>
      <c r="AN104" s="22">
        <f t="shared" ref="AN104:AN127" si="40">IF(AM104=0,0,IFERROR(AM104/AL104,""))</f>
        <v>0</v>
      </c>
      <c r="AO104" s="24" t="s">
        <v>872</v>
      </c>
      <c r="AP104" s="56">
        <f t="shared" si="27"/>
        <v>0</v>
      </c>
      <c r="AQ104" s="23">
        <f t="shared" si="23"/>
        <v>0</v>
      </c>
      <c r="AR104" s="24" t="s">
        <v>872</v>
      </c>
    </row>
    <row r="105" spans="1:44" ht="148.5" x14ac:dyDescent="0.25">
      <c r="A105" s="25" t="s">
        <v>119</v>
      </c>
      <c r="B105" s="6">
        <v>2024</v>
      </c>
      <c r="C105" s="26" t="s">
        <v>879</v>
      </c>
      <c r="D105" s="26" t="s">
        <v>712</v>
      </c>
      <c r="E105" s="6" t="s">
        <v>125</v>
      </c>
      <c r="F105" s="6" t="s">
        <v>404</v>
      </c>
      <c r="G105" s="6" t="s">
        <v>423</v>
      </c>
      <c r="H105" s="6" t="s">
        <v>741</v>
      </c>
      <c r="I105" s="6" t="s">
        <v>742</v>
      </c>
      <c r="J105" s="6" t="s">
        <v>743</v>
      </c>
      <c r="K105" s="6" t="s">
        <v>744</v>
      </c>
      <c r="L105" s="6" t="s">
        <v>745</v>
      </c>
      <c r="M105" s="6" t="s">
        <v>26</v>
      </c>
      <c r="N105" s="27" t="s">
        <v>35</v>
      </c>
      <c r="O105" s="27" t="s">
        <v>336</v>
      </c>
      <c r="P105" s="45">
        <v>0.56440000000000001</v>
      </c>
      <c r="Q105" s="86">
        <v>2023</v>
      </c>
      <c r="R105" s="28" t="s">
        <v>851</v>
      </c>
      <c r="S105" s="27" t="s">
        <v>11</v>
      </c>
      <c r="T105" s="29">
        <v>0.4</v>
      </c>
      <c r="U105" s="29">
        <v>0.5</v>
      </c>
      <c r="V105" s="45">
        <v>0.6</v>
      </c>
      <c r="W105" s="45">
        <v>0.6</v>
      </c>
      <c r="X105" s="45">
        <v>0.6</v>
      </c>
      <c r="Y105" s="27" t="s">
        <v>65</v>
      </c>
      <c r="Z105" s="33">
        <v>0</v>
      </c>
      <c r="AA105" s="56">
        <v>0</v>
      </c>
      <c r="AB105" s="22">
        <f t="shared" si="37"/>
        <v>0</v>
      </c>
      <c r="AC105" s="24">
        <f t="shared" si="24"/>
        <v>0</v>
      </c>
      <c r="AD105" s="33">
        <v>0.3</v>
      </c>
      <c r="AE105" s="56">
        <v>0.14080000000000001</v>
      </c>
      <c r="AF105" s="22">
        <f t="shared" si="38"/>
        <v>0.46933333333333338</v>
      </c>
      <c r="AG105" s="24" t="str">
        <f t="shared" si="22"/>
        <v>Amarillo</v>
      </c>
      <c r="AH105" s="33">
        <v>0</v>
      </c>
      <c r="AI105" s="56"/>
      <c r="AJ105" s="22">
        <f t="shared" si="39"/>
        <v>0</v>
      </c>
      <c r="AK105" s="24">
        <f>IF(AJ105="","",IF(AJ105&gt;1.3,"Rojo",IF($S105="Ascendente",IF(AND(AJ105=0,AJ105=0),0,IF(AND(AJ105&lt;=$T105,AJ105&gt;0),"Rojo",IF(AND(AJ105&gt;$T105,AJ105&lt;=$U105),"Amarillo",IF(AND(AJ105&gt;$U105,AJ105&lt;=$V105),"Verde")))),IF($S105="Descendente",IF(AND(AJ105&gt;=$V105,AJ105&lt;$U105),"Verde",IF(AND(AJ105&gt;=$U105,AJ105&lt;$T105),"Amarillo",IF(AND(AJ105&gt;=$T105,AJ105&gt;1.3),"Rojo",0)))))))</f>
        <v>0</v>
      </c>
      <c r="AL105" s="33">
        <v>0.3</v>
      </c>
      <c r="AM105" s="56">
        <v>0</v>
      </c>
      <c r="AN105" s="22">
        <f t="shared" si="40"/>
        <v>0</v>
      </c>
      <c r="AO105" s="24" t="s">
        <v>872</v>
      </c>
      <c r="AP105" s="56">
        <f t="shared" si="27"/>
        <v>0.14080000000000001</v>
      </c>
      <c r="AQ105" s="23">
        <f t="shared" si="23"/>
        <v>0.23466666666666669</v>
      </c>
      <c r="AR105" s="24" t="str">
        <f t="shared" si="26"/>
        <v>Rojo</v>
      </c>
    </row>
    <row r="106" spans="1:44" ht="165" x14ac:dyDescent="0.25">
      <c r="A106" s="25" t="s">
        <v>119</v>
      </c>
      <c r="B106" s="6">
        <v>2024</v>
      </c>
      <c r="C106" s="26" t="s">
        <v>879</v>
      </c>
      <c r="D106" s="26" t="s">
        <v>712</v>
      </c>
      <c r="E106" s="6" t="s">
        <v>125</v>
      </c>
      <c r="F106" s="6" t="s">
        <v>404</v>
      </c>
      <c r="G106" s="6" t="s">
        <v>423</v>
      </c>
      <c r="H106" s="6" t="s">
        <v>741</v>
      </c>
      <c r="I106" s="6" t="s">
        <v>742</v>
      </c>
      <c r="J106" s="6" t="s">
        <v>746</v>
      </c>
      <c r="K106" s="6" t="s">
        <v>747</v>
      </c>
      <c r="L106" s="6" t="s">
        <v>748</v>
      </c>
      <c r="M106" s="6" t="s">
        <v>26</v>
      </c>
      <c r="N106" s="27" t="s">
        <v>35</v>
      </c>
      <c r="O106" s="27" t="s">
        <v>336</v>
      </c>
      <c r="P106" s="45">
        <v>0.72219999999999995</v>
      </c>
      <c r="Q106" s="86">
        <v>2023</v>
      </c>
      <c r="R106" s="28" t="s">
        <v>851</v>
      </c>
      <c r="S106" s="27" t="s">
        <v>11</v>
      </c>
      <c r="T106" s="29">
        <v>0.5</v>
      </c>
      <c r="U106" s="29">
        <v>0.6</v>
      </c>
      <c r="V106" s="45">
        <v>0.8</v>
      </c>
      <c r="W106" s="45">
        <v>0.8</v>
      </c>
      <c r="X106" s="45">
        <v>0.8</v>
      </c>
      <c r="Y106" s="27" t="s">
        <v>65</v>
      </c>
      <c r="Z106" s="33">
        <v>0</v>
      </c>
      <c r="AA106" s="56">
        <v>0</v>
      </c>
      <c r="AB106" s="22">
        <f t="shared" si="37"/>
        <v>0</v>
      </c>
      <c r="AC106" s="24">
        <f t="shared" si="24"/>
        <v>0</v>
      </c>
      <c r="AD106" s="33">
        <v>0.4</v>
      </c>
      <c r="AE106" s="56">
        <v>0.1515</v>
      </c>
      <c r="AF106" s="22">
        <f t="shared" si="38"/>
        <v>0.37874999999999998</v>
      </c>
      <c r="AG106" s="24" t="str">
        <f t="shared" ref="AG106" si="41">IF(AF106="","",IF(AF106&gt;1.3,"Rojo",IF($S106="Ascendente",IF(AND(AF106=0,AF106=0),0,IF(AND(AF106&lt;=$T106,AF106&gt;0),"Rojo",IF(AND(AF106&gt;$T106,AF106&lt;=$U106),"Amarillo",IF(AND(AF106&gt;$U106,AF106&lt;=$V106),"Verde")))),IF($S106="Descendente",IF(AND(AF106&gt;=$V106,AF106&lt;$U106),"Verde",IF(AND(AF106&gt;=$U106,AF106&lt;$T106),"Amarillo",IF(AND(AF106&gt;=$T106,AF106&gt;1.3),"Rojo",0)))))))</f>
        <v>Rojo</v>
      </c>
      <c r="AH106" s="33">
        <v>0</v>
      </c>
      <c r="AI106" s="56"/>
      <c r="AJ106" s="22">
        <f t="shared" si="39"/>
        <v>0</v>
      </c>
      <c r="AK106" s="24">
        <f t="shared" ref="AK106" si="42">IF(AJ106="","",IF(AJ106&gt;1.3,"Rojo",IF($S106="Ascendente",IF(AND(AJ106=0,AJ106=0),0,IF(AND(AJ106&lt;=$T106,AJ106&gt;0),"Rojo",IF(AND(AJ106&gt;$T106,AJ106&lt;=$U106),"Amarillo",IF(AND(AJ106&gt;$U106,AJ106&lt;=$V106),"Verde")))),IF($S106="Descendente",IF(AND(AJ106&gt;=$V106,AJ106&lt;$U106),"Verde",IF(AND(AJ106&gt;=$U106,AJ106&lt;$T106),"Amarillo",IF(AND(AJ106&gt;=$T106,AJ106&gt;1.3),"Rojo",0)))))))</f>
        <v>0</v>
      </c>
      <c r="AL106" s="33">
        <v>0.4</v>
      </c>
      <c r="AM106" s="56">
        <v>0</v>
      </c>
      <c r="AN106" s="22">
        <f t="shared" si="40"/>
        <v>0</v>
      </c>
      <c r="AO106" s="24" t="s">
        <v>872</v>
      </c>
      <c r="AP106" s="56">
        <f t="shared" si="27"/>
        <v>0.1515</v>
      </c>
      <c r="AQ106" s="23">
        <f t="shared" si="23"/>
        <v>0.18937499999999999</v>
      </c>
      <c r="AR106" s="24" t="str">
        <f t="shared" si="26"/>
        <v>Rojo</v>
      </c>
    </row>
    <row r="107" spans="1:44" ht="165" x14ac:dyDescent="0.25">
      <c r="A107" s="25" t="s">
        <v>119</v>
      </c>
      <c r="B107" s="6">
        <v>2024</v>
      </c>
      <c r="C107" s="26" t="s">
        <v>879</v>
      </c>
      <c r="D107" s="26" t="s">
        <v>712</v>
      </c>
      <c r="E107" s="6" t="s">
        <v>125</v>
      </c>
      <c r="F107" s="6" t="s">
        <v>405</v>
      </c>
      <c r="G107" s="6" t="s">
        <v>423</v>
      </c>
      <c r="H107" s="6" t="s">
        <v>749</v>
      </c>
      <c r="I107" s="6" t="s">
        <v>750</v>
      </c>
      <c r="J107" s="6" t="s">
        <v>751</v>
      </c>
      <c r="K107" s="6" t="s">
        <v>752</v>
      </c>
      <c r="L107" s="6" t="s">
        <v>753</v>
      </c>
      <c r="M107" s="6" t="s">
        <v>26</v>
      </c>
      <c r="N107" s="27" t="s">
        <v>35</v>
      </c>
      <c r="O107" s="27" t="s">
        <v>336</v>
      </c>
      <c r="P107" s="46">
        <v>0</v>
      </c>
      <c r="Q107" s="86">
        <v>2023</v>
      </c>
      <c r="R107" s="28" t="s">
        <v>852</v>
      </c>
      <c r="S107" s="27" t="s">
        <v>11</v>
      </c>
      <c r="T107" s="29">
        <v>0</v>
      </c>
      <c r="U107" s="29">
        <v>0.01</v>
      </c>
      <c r="V107" s="48">
        <v>0.02</v>
      </c>
      <c r="W107" s="46">
        <v>0.02</v>
      </c>
      <c r="X107" s="46">
        <v>0.02</v>
      </c>
      <c r="Y107" s="27" t="s">
        <v>65</v>
      </c>
      <c r="Z107" s="33">
        <v>0.1</v>
      </c>
      <c r="AA107" s="56">
        <v>0</v>
      </c>
      <c r="AB107" s="22">
        <f t="shared" si="37"/>
        <v>0</v>
      </c>
      <c r="AC107" s="24">
        <f t="shared" si="24"/>
        <v>0</v>
      </c>
      <c r="AD107" s="33">
        <v>0.01</v>
      </c>
      <c r="AE107" s="56">
        <v>0</v>
      </c>
      <c r="AF107" s="22">
        <f t="shared" si="38"/>
        <v>0</v>
      </c>
      <c r="AG107" s="24">
        <f t="shared" si="22"/>
        <v>0</v>
      </c>
      <c r="AH107" s="33">
        <v>0</v>
      </c>
      <c r="AI107" s="56"/>
      <c r="AJ107" s="22">
        <f t="shared" si="39"/>
        <v>0</v>
      </c>
      <c r="AK107" s="24">
        <f>IF(AJ107="","",IF(AJ107&gt;1.3,"Rojo",IF($S107="Ascendente",IF(AND(AJ107=0,AJ107=0),0,IF(AND(AJ107&lt;=$T107,AJ107&gt;0),"Rojo",IF(AND(AJ107&gt;$T107,AJ107&lt;=$U107),"Amarillo",IF(AND(AJ107&gt;$U107,AJ107&lt;=$V107),"Verde")))),IF($S107="Descendente",IF(AND(AJ107&gt;=$V107,AJ107&lt;$U107),"Verde",IF(AND(AJ107&gt;=$U107,AJ107&lt;$T107),"Amarillo",IF(AND(AJ107&gt;=$T107,AJ107&gt;1.3),"Rojo",0)))))))</f>
        <v>0</v>
      </c>
      <c r="AL107" s="33">
        <v>0.01</v>
      </c>
      <c r="AM107" s="56">
        <v>0</v>
      </c>
      <c r="AN107" s="22">
        <f t="shared" si="40"/>
        <v>0</v>
      </c>
      <c r="AO107" s="24" t="s">
        <v>872</v>
      </c>
      <c r="AP107" s="56">
        <f t="shared" si="27"/>
        <v>0</v>
      </c>
      <c r="AQ107" s="23">
        <f t="shared" si="23"/>
        <v>0</v>
      </c>
      <c r="AR107" s="24" t="s">
        <v>872</v>
      </c>
    </row>
    <row r="108" spans="1:44" ht="165" x14ac:dyDescent="0.25">
      <c r="A108" s="25" t="s">
        <v>119</v>
      </c>
      <c r="B108" s="6">
        <v>2024</v>
      </c>
      <c r="C108" s="26" t="s">
        <v>879</v>
      </c>
      <c r="D108" s="26" t="s">
        <v>712</v>
      </c>
      <c r="E108" s="6" t="s">
        <v>125</v>
      </c>
      <c r="F108" s="6" t="s">
        <v>405</v>
      </c>
      <c r="G108" s="6" t="s">
        <v>423</v>
      </c>
      <c r="H108" s="6" t="s">
        <v>749</v>
      </c>
      <c r="I108" s="6" t="s">
        <v>754</v>
      </c>
      <c r="J108" s="6" t="s">
        <v>745</v>
      </c>
      <c r="K108" s="6" t="s">
        <v>755</v>
      </c>
      <c r="L108" s="6" t="s">
        <v>745</v>
      </c>
      <c r="M108" s="6" t="s">
        <v>331</v>
      </c>
      <c r="N108" s="27" t="s">
        <v>332</v>
      </c>
      <c r="O108" s="27" t="s">
        <v>336</v>
      </c>
      <c r="P108" s="45">
        <v>0</v>
      </c>
      <c r="Q108" s="86">
        <v>2023</v>
      </c>
      <c r="R108" s="28" t="s">
        <v>852</v>
      </c>
      <c r="S108" s="27" t="s">
        <v>11</v>
      </c>
      <c r="T108" s="29">
        <v>0</v>
      </c>
      <c r="U108" s="29">
        <v>0.01</v>
      </c>
      <c r="V108" s="45">
        <v>0.02</v>
      </c>
      <c r="W108" s="45">
        <v>0.02</v>
      </c>
      <c r="X108" s="45">
        <v>0.02</v>
      </c>
      <c r="Y108" s="45" t="s">
        <v>65</v>
      </c>
      <c r="Z108" s="33">
        <v>0</v>
      </c>
      <c r="AA108" s="56">
        <v>0</v>
      </c>
      <c r="AB108" s="22">
        <f t="shared" si="37"/>
        <v>0</v>
      </c>
      <c r="AC108" s="24">
        <f t="shared" si="24"/>
        <v>0</v>
      </c>
      <c r="AD108" s="33">
        <v>0.01</v>
      </c>
      <c r="AE108" s="56">
        <v>0</v>
      </c>
      <c r="AF108" s="22">
        <f t="shared" si="38"/>
        <v>0</v>
      </c>
      <c r="AG108" s="24">
        <f t="shared" si="22"/>
        <v>0</v>
      </c>
      <c r="AH108" s="33">
        <v>0</v>
      </c>
      <c r="AI108" s="56"/>
      <c r="AJ108" s="22">
        <f t="shared" si="39"/>
        <v>0</v>
      </c>
      <c r="AK108" s="24">
        <f>IF(AJ108="","",IF(AJ108&gt;1.3,"Rojo",IF($S108="Ascendente",IF(AND(AJ108=0,AJ108=0),0,IF(AND(AJ108&lt;=$T108,AJ108&gt;0),"Rojo",IF(AND(AJ108&gt;$T108,AJ108&lt;=$U108),"Amarillo",IF(AND(AJ108&gt;$U108,AJ108&lt;=$V108),"Verde")))),IF($S108="Descendente",IF(AND(AJ108&gt;=$V108,AJ108&lt;$U108),"Verde",IF(AND(AJ108&gt;=$U108,AJ108&lt;$T108),"Amarillo",IF(AND(AJ108&gt;=$T108,AJ108&gt;1.3),"Rojo",0)))))))</f>
        <v>0</v>
      </c>
      <c r="AL108" s="33">
        <v>0.01</v>
      </c>
      <c r="AM108" s="56">
        <v>0</v>
      </c>
      <c r="AN108" s="22">
        <f t="shared" si="40"/>
        <v>0</v>
      </c>
      <c r="AO108" s="24" t="s">
        <v>872</v>
      </c>
      <c r="AP108" s="56">
        <f t="shared" si="27"/>
        <v>0</v>
      </c>
      <c r="AQ108" s="23">
        <f t="shared" si="23"/>
        <v>0</v>
      </c>
      <c r="AR108" s="24" t="s">
        <v>872</v>
      </c>
    </row>
    <row r="109" spans="1:44" ht="165" x14ac:dyDescent="0.25">
      <c r="A109" s="25" t="s">
        <v>119</v>
      </c>
      <c r="B109" s="6">
        <v>2024</v>
      </c>
      <c r="C109" s="26" t="s">
        <v>879</v>
      </c>
      <c r="D109" s="26" t="s">
        <v>712</v>
      </c>
      <c r="E109" s="6" t="s">
        <v>125</v>
      </c>
      <c r="F109" s="6" t="s">
        <v>404</v>
      </c>
      <c r="G109" s="6" t="s">
        <v>429</v>
      </c>
      <c r="H109" s="6" t="s">
        <v>756</v>
      </c>
      <c r="I109" s="6" t="s">
        <v>757</v>
      </c>
      <c r="J109" s="6" t="s">
        <v>758</v>
      </c>
      <c r="K109" s="6" t="s">
        <v>759</v>
      </c>
      <c r="L109" s="6" t="s">
        <v>760</v>
      </c>
      <c r="M109" s="6" t="s">
        <v>331</v>
      </c>
      <c r="N109" s="27" t="s">
        <v>35</v>
      </c>
      <c r="O109" s="27" t="s">
        <v>334</v>
      </c>
      <c r="P109" s="49">
        <v>1</v>
      </c>
      <c r="Q109" s="86">
        <v>2023</v>
      </c>
      <c r="R109" s="28" t="s">
        <v>853</v>
      </c>
      <c r="S109" s="27" t="s">
        <v>11</v>
      </c>
      <c r="T109" s="29">
        <v>0.6</v>
      </c>
      <c r="U109" s="29">
        <v>0.8</v>
      </c>
      <c r="V109" s="45">
        <v>1</v>
      </c>
      <c r="W109" s="45">
        <v>1</v>
      </c>
      <c r="X109" s="45">
        <v>1</v>
      </c>
      <c r="Y109" s="27" t="s">
        <v>65</v>
      </c>
      <c r="Z109" s="33">
        <v>0</v>
      </c>
      <c r="AA109" s="56">
        <v>0</v>
      </c>
      <c r="AB109" s="22">
        <f t="shared" si="37"/>
        <v>0</v>
      </c>
      <c r="AC109" s="24">
        <f t="shared" si="24"/>
        <v>0</v>
      </c>
      <c r="AD109" s="33">
        <v>0.3</v>
      </c>
      <c r="AE109" s="56">
        <v>0.25</v>
      </c>
      <c r="AF109" s="22">
        <f t="shared" si="38"/>
        <v>0.83333333333333337</v>
      </c>
      <c r="AG109" s="24" t="str">
        <f t="shared" ref="AG109" si="43">IF(AF109="","",IF(AF109&gt;1.3,"Rojo",IF($S109="Ascendente",IF(AND(AF109=0,AF109=0),0,IF(AND(AF109&lt;=$T109,AF109&gt;0),"Rojo",IF(AND(AF109&gt;$T109,AF109&lt;=$U109),"Amarillo",IF(AND(AF109&gt;$U109,AF109&lt;=$V109),"Verde")))),IF($S109="Descendente",IF(AND(AF109&gt;=$V109,AF109&lt;$U109),"Verde",IF(AND(AF109&gt;=$U109,AF109&lt;$T109),"Amarillo",IF(AND(AF109&gt;=$T109,AF109&gt;1.3),"Rojo",0)))))))</f>
        <v>Verde</v>
      </c>
      <c r="AH109" s="33">
        <v>0.3</v>
      </c>
      <c r="AI109" s="56">
        <v>0.3</v>
      </c>
      <c r="AJ109" s="22">
        <f t="shared" si="39"/>
        <v>1</v>
      </c>
      <c r="AK109" s="24" t="str">
        <f t="shared" ref="AK109" si="44">IF(AJ109="","",IF(AJ109&gt;1.3,"Rojo",IF($S109="Ascendente",IF(AND(AJ109=0,AJ109=0),0,IF(AND(AJ109&lt;=$T109,AJ109&gt;0),"Rojo",IF(AND(AJ109&gt;$T109,AJ109&lt;=$U109),"Amarillo",IF(AND(AJ109&gt;$U109,AJ109&lt;=$V109),"Verde")))),IF($S109="Descendente",IF(AND(AJ109&gt;=$V109,AJ109&lt;$U109),"Verde",IF(AND(AJ109&gt;=$U109,AJ109&lt;$T109),"Amarillo",IF(AND(AJ109&gt;=$T109,AJ109&gt;1.3),"Rojo",0)))))))</f>
        <v>Verde</v>
      </c>
      <c r="AL109" s="33">
        <v>0.4</v>
      </c>
      <c r="AM109" s="33">
        <v>0.4</v>
      </c>
      <c r="AN109" s="22">
        <f t="shared" si="40"/>
        <v>1</v>
      </c>
      <c r="AO109" s="24" t="str">
        <f t="shared" si="25"/>
        <v>Verde</v>
      </c>
      <c r="AP109" s="56">
        <f t="shared" si="27"/>
        <v>0.95000000000000007</v>
      </c>
      <c r="AQ109" s="23">
        <f t="shared" si="23"/>
        <v>0.95000000000000007</v>
      </c>
      <c r="AR109" s="24" t="str">
        <f t="shared" si="26"/>
        <v>Verde</v>
      </c>
    </row>
    <row r="110" spans="1:44" ht="148.5" x14ac:dyDescent="0.25">
      <c r="A110" s="25" t="s">
        <v>119</v>
      </c>
      <c r="B110" s="6">
        <v>2024</v>
      </c>
      <c r="C110" s="26" t="s">
        <v>879</v>
      </c>
      <c r="D110" s="26" t="s">
        <v>712</v>
      </c>
      <c r="E110" s="6" t="s">
        <v>125</v>
      </c>
      <c r="F110" s="6" t="s">
        <v>404</v>
      </c>
      <c r="G110" s="6" t="s">
        <v>429</v>
      </c>
      <c r="H110" s="6" t="s">
        <v>756</v>
      </c>
      <c r="I110" s="6" t="s">
        <v>761</v>
      </c>
      <c r="J110" s="6" t="s">
        <v>762</v>
      </c>
      <c r="K110" s="6" t="s">
        <v>763</v>
      </c>
      <c r="L110" s="6" t="s">
        <v>764</v>
      </c>
      <c r="M110" s="6" t="s">
        <v>331</v>
      </c>
      <c r="N110" s="27" t="s">
        <v>332</v>
      </c>
      <c r="O110" s="27" t="s">
        <v>334</v>
      </c>
      <c r="P110" s="48">
        <v>1</v>
      </c>
      <c r="Q110" s="86">
        <v>2023</v>
      </c>
      <c r="R110" s="28" t="s">
        <v>853</v>
      </c>
      <c r="S110" s="57" t="s">
        <v>11</v>
      </c>
      <c r="T110" s="33">
        <v>0.6</v>
      </c>
      <c r="U110" s="33">
        <v>0.8</v>
      </c>
      <c r="V110" s="63">
        <v>1</v>
      </c>
      <c r="W110" s="63">
        <v>1</v>
      </c>
      <c r="X110" s="63">
        <v>1</v>
      </c>
      <c r="Y110" s="27" t="s">
        <v>65</v>
      </c>
      <c r="Z110" s="33">
        <v>0</v>
      </c>
      <c r="AA110" s="56">
        <v>0</v>
      </c>
      <c r="AB110" s="22">
        <f t="shared" si="37"/>
        <v>0</v>
      </c>
      <c r="AC110" s="24">
        <f t="shared" si="24"/>
        <v>0</v>
      </c>
      <c r="AD110" s="33">
        <v>0.3</v>
      </c>
      <c r="AE110" s="56">
        <v>0.25</v>
      </c>
      <c r="AF110" s="22">
        <f t="shared" si="38"/>
        <v>0.83333333333333337</v>
      </c>
      <c r="AG110" s="24" t="str">
        <f t="shared" si="22"/>
        <v>Verde</v>
      </c>
      <c r="AH110" s="33">
        <v>0.3</v>
      </c>
      <c r="AI110" s="56">
        <v>0.3</v>
      </c>
      <c r="AJ110" s="22">
        <f t="shared" si="39"/>
        <v>1</v>
      </c>
      <c r="AK110" s="24" t="str">
        <f t="shared" ref="AK110:AK119" si="45">IF(AJ110="","",IF(AJ110&gt;1.3,"Rojo",IF($S110="Ascendente",IF(AND(AJ110=0,AJ110=0),0,IF(AND(AJ110&lt;=$T110,AJ110&gt;0),"Rojo",IF(AND(AJ110&gt;$T110,AJ110&lt;=$U110),"Amarillo",IF(AND(AJ110&gt;$U110,AJ110&lt;=$V110),"Verde")))),IF($S110="Descendente",IF(AND(AJ110&gt;=$V110,AJ110&lt;$U110),"Verde",IF(AND(AJ110&gt;=$U110,AJ110&lt;$T110),"Amarillo",IF(AND(AJ110&gt;=$T110,AJ110&gt;1.3),"Rojo",0)))))))</f>
        <v>Verde</v>
      </c>
      <c r="AL110" s="33">
        <v>0.4</v>
      </c>
      <c r="AM110" s="33">
        <v>0.4</v>
      </c>
      <c r="AN110" s="22">
        <f t="shared" si="40"/>
        <v>1</v>
      </c>
      <c r="AO110" s="24" t="str">
        <f t="shared" si="25"/>
        <v>Verde</v>
      </c>
      <c r="AP110" s="56">
        <f t="shared" si="27"/>
        <v>0.95000000000000007</v>
      </c>
      <c r="AQ110" s="23">
        <f t="shared" si="23"/>
        <v>0.95000000000000007</v>
      </c>
      <c r="AR110" s="24" t="str">
        <f t="shared" si="26"/>
        <v>Verde</v>
      </c>
    </row>
    <row r="111" spans="1:44" ht="148.5" x14ac:dyDescent="0.25">
      <c r="A111" s="25" t="s">
        <v>119</v>
      </c>
      <c r="B111" s="6">
        <v>2024</v>
      </c>
      <c r="C111" s="26" t="s">
        <v>879</v>
      </c>
      <c r="D111" s="26" t="s">
        <v>712</v>
      </c>
      <c r="E111" s="6" t="s">
        <v>125</v>
      </c>
      <c r="F111" s="6" t="s">
        <v>404</v>
      </c>
      <c r="G111" s="6" t="s">
        <v>429</v>
      </c>
      <c r="H111" s="6" t="s">
        <v>765</v>
      </c>
      <c r="I111" s="6" t="s">
        <v>766</v>
      </c>
      <c r="J111" s="6" t="s">
        <v>767</v>
      </c>
      <c r="K111" s="6" t="s">
        <v>768</v>
      </c>
      <c r="L111" s="6" t="s">
        <v>878</v>
      </c>
      <c r="M111" s="6" t="s">
        <v>331</v>
      </c>
      <c r="N111" s="27" t="s">
        <v>332</v>
      </c>
      <c r="O111" s="27" t="s">
        <v>334</v>
      </c>
      <c r="P111" s="48">
        <v>1</v>
      </c>
      <c r="Q111" s="86">
        <v>2023</v>
      </c>
      <c r="R111" s="28" t="s">
        <v>854</v>
      </c>
      <c r="S111" s="57" t="s">
        <v>11</v>
      </c>
      <c r="T111" s="30">
        <v>0.6</v>
      </c>
      <c r="U111" s="30">
        <v>0.8</v>
      </c>
      <c r="V111" s="63">
        <v>1</v>
      </c>
      <c r="W111" s="63">
        <v>1</v>
      </c>
      <c r="X111" s="63">
        <v>1</v>
      </c>
      <c r="Y111" s="27" t="s">
        <v>65</v>
      </c>
      <c r="Z111" s="33">
        <v>0</v>
      </c>
      <c r="AA111" s="56">
        <v>0</v>
      </c>
      <c r="AB111" s="22">
        <f t="shared" si="37"/>
        <v>0</v>
      </c>
      <c r="AC111" s="24">
        <f t="shared" si="24"/>
        <v>0</v>
      </c>
      <c r="AD111" s="33">
        <v>0.3</v>
      </c>
      <c r="AE111" s="56">
        <v>0.3</v>
      </c>
      <c r="AF111" s="22">
        <f t="shared" si="38"/>
        <v>1</v>
      </c>
      <c r="AG111" s="24" t="str">
        <f t="shared" si="22"/>
        <v>Verde</v>
      </c>
      <c r="AH111" s="33">
        <v>0.3</v>
      </c>
      <c r="AI111" s="56">
        <v>0</v>
      </c>
      <c r="AJ111" s="22">
        <f t="shared" si="39"/>
        <v>0</v>
      </c>
      <c r="AK111" s="24">
        <f t="shared" si="45"/>
        <v>0</v>
      </c>
      <c r="AL111" s="33">
        <v>0.4</v>
      </c>
      <c r="AM111" s="33">
        <v>0.4</v>
      </c>
      <c r="AN111" s="22">
        <f t="shared" si="40"/>
        <v>1</v>
      </c>
      <c r="AO111" s="24" t="str">
        <f t="shared" si="25"/>
        <v>Verde</v>
      </c>
      <c r="AP111" s="56">
        <f t="shared" si="27"/>
        <v>0.7</v>
      </c>
      <c r="AQ111" s="23">
        <f t="shared" si="23"/>
        <v>0.7</v>
      </c>
      <c r="AR111" s="24" t="str">
        <f t="shared" si="26"/>
        <v>Amarillo</v>
      </c>
    </row>
    <row r="112" spans="1:44" ht="82.5" x14ac:dyDescent="0.25">
      <c r="A112" s="25" t="s">
        <v>119</v>
      </c>
      <c r="B112" s="6">
        <v>2024</v>
      </c>
      <c r="C112" s="26" t="s">
        <v>879</v>
      </c>
      <c r="D112" s="26" t="s">
        <v>712</v>
      </c>
      <c r="E112" s="6" t="s">
        <v>125</v>
      </c>
      <c r="F112" s="6" t="s">
        <v>404</v>
      </c>
      <c r="G112" s="6" t="s">
        <v>338</v>
      </c>
      <c r="H112" s="6" t="s">
        <v>769</v>
      </c>
      <c r="I112" s="6" t="s">
        <v>770</v>
      </c>
      <c r="J112" s="6" t="s">
        <v>771</v>
      </c>
      <c r="K112" s="6" t="s">
        <v>772</v>
      </c>
      <c r="L112" s="6" t="s">
        <v>773</v>
      </c>
      <c r="M112" s="6" t="s">
        <v>331</v>
      </c>
      <c r="N112" s="27" t="s">
        <v>332</v>
      </c>
      <c r="O112" s="27" t="s">
        <v>334</v>
      </c>
      <c r="P112" s="46">
        <v>1</v>
      </c>
      <c r="Q112" s="86">
        <v>2023</v>
      </c>
      <c r="R112" s="28" t="s">
        <v>855</v>
      </c>
      <c r="S112" s="27" t="s">
        <v>11</v>
      </c>
      <c r="T112" s="29">
        <v>0.6</v>
      </c>
      <c r="U112" s="29">
        <v>0.8</v>
      </c>
      <c r="V112" s="51">
        <v>1</v>
      </c>
      <c r="W112" s="51">
        <v>1</v>
      </c>
      <c r="X112" s="51">
        <v>1</v>
      </c>
      <c r="Y112" s="27" t="s">
        <v>65</v>
      </c>
      <c r="Z112" s="30">
        <v>0</v>
      </c>
      <c r="AA112" s="74">
        <v>0</v>
      </c>
      <c r="AB112" s="22">
        <f t="shared" si="37"/>
        <v>0</v>
      </c>
      <c r="AC112" s="24">
        <f t="shared" si="24"/>
        <v>0</v>
      </c>
      <c r="AD112" s="33">
        <v>0.3</v>
      </c>
      <c r="AE112" s="56">
        <v>0.3</v>
      </c>
      <c r="AF112" s="22">
        <f t="shared" si="38"/>
        <v>1</v>
      </c>
      <c r="AG112" s="24" t="str">
        <f t="shared" si="22"/>
        <v>Verde</v>
      </c>
      <c r="AH112" s="33">
        <v>0.2</v>
      </c>
      <c r="AI112" s="56">
        <v>0.2</v>
      </c>
      <c r="AJ112" s="22">
        <f t="shared" si="39"/>
        <v>1</v>
      </c>
      <c r="AK112" s="24" t="str">
        <f t="shared" si="45"/>
        <v>Verde</v>
      </c>
      <c r="AL112" s="33">
        <v>0.4</v>
      </c>
      <c r="AM112" s="33">
        <v>0.4</v>
      </c>
      <c r="AN112" s="22">
        <f t="shared" si="40"/>
        <v>1</v>
      </c>
      <c r="AO112" s="24" t="str">
        <f t="shared" si="25"/>
        <v>Verde</v>
      </c>
      <c r="AP112" s="56">
        <f t="shared" si="27"/>
        <v>0.9</v>
      </c>
      <c r="AQ112" s="23">
        <f t="shared" si="23"/>
        <v>0.9</v>
      </c>
      <c r="AR112" s="24" t="str">
        <f t="shared" si="26"/>
        <v>Verde</v>
      </c>
    </row>
    <row r="113" spans="1:45" ht="148.5" x14ac:dyDescent="0.25">
      <c r="A113" s="25" t="s">
        <v>119</v>
      </c>
      <c r="B113" s="6">
        <v>2024</v>
      </c>
      <c r="C113" s="26" t="s">
        <v>879</v>
      </c>
      <c r="D113" s="26" t="s">
        <v>712</v>
      </c>
      <c r="E113" s="6" t="s">
        <v>126</v>
      </c>
      <c r="F113" s="6" t="s">
        <v>402</v>
      </c>
      <c r="G113" s="6" t="s">
        <v>127</v>
      </c>
      <c r="H113" s="6" t="s">
        <v>163</v>
      </c>
      <c r="I113" s="6" t="s">
        <v>214</v>
      </c>
      <c r="J113" s="6" t="s">
        <v>266</v>
      </c>
      <c r="K113" s="6" t="s">
        <v>373</v>
      </c>
      <c r="L113" s="6" t="s">
        <v>316</v>
      </c>
      <c r="M113" s="6" t="s">
        <v>26</v>
      </c>
      <c r="N113" s="27" t="s">
        <v>35</v>
      </c>
      <c r="O113" s="27" t="s">
        <v>6</v>
      </c>
      <c r="P113" s="48">
        <v>85.17</v>
      </c>
      <c r="Q113" s="86">
        <v>2021</v>
      </c>
      <c r="R113" s="28" t="s">
        <v>856</v>
      </c>
      <c r="S113" s="27" t="s">
        <v>61</v>
      </c>
      <c r="T113" s="29">
        <v>0.86</v>
      </c>
      <c r="U113" s="29">
        <v>0.81699999999999995</v>
      </c>
      <c r="V113" s="45">
        <v>0.78</v>
      </c>
      <c r="W113" s="45">
        <v>0.78</v>
      </c>
      <c r="X113" s="45">
        <v>0.78</v>
      </c>
      <c r="Y113" s="27" t="s">
        <v>65</v>
      </c>
      <c r="Z113" s="33">
        <v>0</v>
      </c>
      <c r="AA113" s="56">
        <v>0</v>
      </c>
      <c r="AB113" s="22">
        <f t="shared" si="37"/>
        <v>0</v>
      </c>
      <c r="AC113" s="24">
        <f t="shared" si="24"/>
        <v>0</v>
      </c>
      <c r="AD113" s="33"/>
      <c r="AE113" s="56"/>
      <c r="AF113" s="22">
        <f t="shared" si="38"/>
        <v>0</v>
      </c>
      <c r="AG113" s="24">
        <f t="shared" si="22"/>
        <v>0</v>
      </c>
      <c r="AH113" s="33">
        <v>0</v>
      </c>
      <c r="AI113" s="56"/>
      <c r="AJ113" s="22">
        <f t="shared" si="39"/>
        <v>0</v>
      </c>
      <c r="AK113" s="24">
        <f t="shared" si="45"/>
        <v>0</v>
      </c>
      <c r="AL113" s="33">
        <v>0.78</v>
      </c>
      <c r="AM113" s="56">
        <v>0.85170000000000001</v>
      </c>
      <c r="AN113" s="22">
        <f t="shared" si="40"/>
        <v>1.091923076923077</v>
      </c>
      <c r="AO113" s="24" t="s">
        <v>872</v>
      </c>
      <c r="AP113" s="56">
        <f t="shared" si="27"/>
        <v>0.85170000000000001</v>
      </c>
      <c r="AQ113" s="23">
        <f t="shared" si="23"/>
        <v>1.091923076923077</v>
      </c>
      <c r="AR113" s="24" t="s">
        <v>872</v>
      </c>
    </row>
    <row r="114" spans="1:45" ht="181.5" x14ac:dyDescent="0.3">
      <c r="A114" s="25" t="s">
        <v>119</v>
      </c>
      <c r="B114" s="6">
        <v>2024</v>
      </c>
      <c r="C114" s="26" t="s">
        <v>879</v>
      </c>
      <c r="D114" s="26" t="s">
        <v>712</v>
      </c>
      <c r="E114" s="6" t="s">
        <v>126</v>
      </c>
      <c r="F114" s="6" t="s">
        <v>388</v>
      </c>
      <c r="G114" s="6" t="s">
        <v>68</v>
      </c>
      <c r="H114" s="6" t="s">
        <v>164</v>
      </c>
      <c r="I114" s="6" t="s">
        <v>215</v>
      </c>
      <c r="J114" s="6" t="s">
        <v>267</v>
      </c>
      <c r="K114" s="6" t="s">
        <v>374</v>
      </c>
      <c r="L114" s="6" t="s">
        <v>317</v>
      </c>
      <c r="M114" s="6" t="s">
        <v>26</v>
      </c>
      <c r="N114" s="27" t="s">
        <v>35</v>
      </c>
      <c r="O114" s="27" t="s">
        <v>6</v>
      </c>
      <c r="P114" s="48">
        <v>-0.27</v>
      </c>
      <c r="Q114" s="86">
        <v>2023</v>
      </c>
      <c r="R114" s="28" t="s">
        <v>857</v>
      </c>
      <c r="S114" s="27" t="s">
        <v>11</v>
      </c>
      <c r="T114" s="29">
        <v>0.05</v>
      </c>
      <c r="U114" s="29">
        <v>0.08</v>
      </c>
      <c r="V114" s="49">
        <v>0.1</v>
      </c>
      <c r="W114" s="49">
        <v>0.1</v>
      </c>
      <c r="X114" s="49">
        <v>0.1</v>
      </c>
      <c r="Y114" s="27" t="s">
        <v>65</v>
      </c>
      <c r="Z114" s="33">
        <v>0</v>
      </c>
      <c r="AA114" s="56">
        <v>0</v>
      </c>
      <c r="AB114" s="22">
        <f t="shared" si="37"/>
        <v>0</v>
      </c>
      <c r="AC114" s="24">
        <f t="shared" si="24"/>
        <v>0</v>
      </c>
      <c r="AD114" s="33"/>
      <c r="AE114" s="56"/>
      <c r="AF114" s="22">
        <f t="shared" si="38"/>
        <v>0</v>
      </c>
      <c r="AG114" s="24">
        <f t="shared" si="22"/>
        <v>0</v>
      </c>
      <c r="AH114" s="33">
        <v>0</v>
      </c>
      <c r="AI114" s="56"/>
      <c r="AJ114" s="22">
        <f t="shared" si="39"/>
        <v>0</v>
      </c>
      <c r="AK114" s="24">
        <f t="shared" si="45"/>
        <v>0</v>
      </c>
      <c r="AL114" s="33">
        <v>0.1</v>
      </c>
      <c r="AM114" s="56">
        <v>4.4999999999999998E-2</v>
      </c>
      <c r="AN114" s="22">
        <f t="shared" si="40"/>
        <v>0.44999999999999996</v>
      </c>
      <c r="AO114" s="24" t="s">
        <v>872</v>
      </c>
      <c r="AP114" s="56">
        <f t="shared" si="27"/>
        <v>4.4999999999999998E-2</v>
      </c>
      <c r="AQ114" s="23">
        <f t="shared" si="23"/>
        <v>0.44999999999999996</v>
      </c>
      <c r="AR114" s="24" t="s">
        <v>872</v>
      </c>
      <c r="AS114" s="107"/>
    </row>
    <row r="115" spans="1:45" ht="165" x14ac:dyDescent="0.25">
      <c r="A115" s="25" t="s">
        <v>119</v>
      </c>
      <c r="B115" s="6">
        <v>2024</v>
      </c>
      <c r="C115" s="26" t="s">
        <v>879</v>
      </c>
      <c r="D115" s="26" t="s">
        <v>712</v>
      </c>
      <c r="E115" s="6" t="s">
        <v>126</v>
      </c>
      <c r="F115" s="6" t="s">
        <v>403</v>
      </c>
      <c r="G115" s="6" t="s">
        <v>340</v>
      </c>
      <c r="H115" s="6" t="s">
        <v>165</v>
      </c>
      <c r="I115" s="6" t="s">
        <v>216</v>
      </c>
      <c r="J115" s="6" t="s">
        <v>268</v>
      </c>
      <c r="K115" s="6" t="s">
        <v>375</v>
      </c>
      <c r="L115" s="6" t="s">
        <v>318</v>
      </c>
      <c r="M115" s="6" t="s">
        <v>26</v>
      </c>
      <c r="N115" s="27" t="s">
        <v>35</v>
      </c>
      <c r="O115" s="27" t="s">
        <v>6</v>
      </c>
      <c r="P115" s="48">
        <v>0.30670926517571884</v>
      </c>
      <c r="Q115" s="86">
        <v>2023</v>
      </c>
      <c r="R115" s="28" t="s">
        <v>858</v>
      </c>
      <c r="S115" s="27" t="s">
        <v>11</v>
      </c>
      <c r="T115" s="62">
        <v>0.25</v>
      </c>
      <c r="U115" s="62">
        <v>0.3</v>
      </c>
      <c r="V115" s="49">
        <v>0.31629392971246006</v>
      </c>
      <c r="W115" s="49">
        <v>0.31629392971246006</v>
      </c>
      <c r="X115" s="49">
        <v>0.31629392971246006</v>
      </c>
      <c r="Y115" s="27" t="s">
        <v>65</v>
      </c>
      <c r="Z115" s="33">
        <v>0</v>
      </c>
      <c r="AA115" s="56">
        <v>0</v>
      </c>
      <c r="AB115" s="22">
        <f t="shared" si="37"/>
        <v>0</v>
      </c>
      <c r="AC115" s="24">
        <f t="shared" si="24"/>
        <v>0</v>
      </c>
      <c r="AD115" s="33"/>
      <c r="AE115" s="56"/>
      <c r="AF115" s="22">
        <f t="shared" si="38"/>
        <v>0</v>
      </c>
      <c r="AG115" s="24">
        <f t="shared" si="22"/>
        <v>0</v>
      </c>
      <c r="AH115" s="33">
        <v>0</v>
      </c>
      <c r="AI115" s="56"/>
      <c r="AJ115" s="22">
        <f t="shared" si="39"/>
        <v>0</v>
      </c>
      <c r="AK115" s="24">
        <f t="shared" si="45"/>
        <v>0</v>
      </c>
      <c r="AL115" s="33">
        <v>0.32</v>
      </c>
      <c r="AM115" s="33">
        <v>0.32</v>
      </c>
      <c r="AN115" s="22">
        <f t="shared" si="40"/>
        <v>1</v>
      </c>
      <c r="AO115" s="24" t="s">
        <v>871</v>
      </c>
      <c r="AP115" s="56">
        <f t="shared" si="27"/>
        <v>0.32</v>
      </c>
      <c r="AQ115" s="23">
        <f t="shared" si="23"/>
        <v>1.0117171717171718</v>
      </c>
      <c r="AR115" s="24" t="s">
        <v>871</v>
      </c>
    </row>
    <row r="116" spans="1:45" ht="132" x14ac:dyDescent="0.25">
      <c r="A116" s="25" t="s">
        <v>119</v>
      </c>
      <c r="B116" s="6">
        <v>2024</v>
      </c>
      <c r="C116" s="26" t="s">
        <v>879</v>
      </c>
      <c r="D116" s="26" t="s">
        <v>712</v>
      </c>
      <c r="E116" s="6" t="s">
        <v>126</v>
      </c>
      <c r="F116" s="6" t="s">
        <v>388</v>
      </c>
      <c r="G116" s="6" t="s">
        <v>338</v>
      </c>
      <c r="H116" s="6" t="s">
        <v>166</v>
      </c>
      <c r="I116" s="6" t="s">
        <v>217</v>
      </c>
      <c r="J116" s="6" t="s">
        <v>269</v>
      </c>
      <c r="K116" s="108" t="s">
        <v>376</v>
      </c>
      <c r="L116" s="6" t="s">
        <v>319</v>
      </c>
      <c r="M116" s="6" t="s">
        <v>331</v>
      </c>
      <c r="N116" s="27" t="s">
        <v>333</v>
      </c>
      <c r="O116" s="27" t="s">
        <v>6</v>
      </c>
      <c r="P116" s="49">
        <v>-3.4075617871918137E-2</v>
      </c>
      <c r="Q116" s="86">
        <v>2023</v>
      </c>
      <c r="R116" s="28" t="s">
        <v>859</v>
      </c>
      <c r="S116" s="27" t="s">
        <v>11</v>
      </c>
      <c r="T116" s="62">
        <v>1.4999999999999999E-2</v>
      </c>
      <c r="U116" s="62">
        <v>0.02</v>
      </c>
      <c r="V116" s="49">
        <v>0.03</v>
      </c>
      <c r="W116" s="49">
        <v>0.03</v>
      </c>
      <c r="X116" s="49">
        <v>0.03</v>
      </c>
      <c r="Y116" s="27" t="s">
        <v>65</v>
      </c>
      <c r="Z116" s="33">
        <v>0</v>
      </c>
      <c r="AA116" s="56">
        <v>0</v>
      </c>
      <c r="AB116" s="22">
        <f t="shared" si="37"/>
        <v>0</v>
      </c>
      <c r="AC116" s="24">
        <f t="shared" si="24"/>
        <v>0</v>
      </c>
      <c r="AD116" s="33">
        <v>0</v>
      </c>
      <c r="AE116" s="56">
        <v>0</v>
      </c>
      <c r="AF116" s="22">
        <f t="shared" si="38"/>
        <v>0</v>
      </c>
      <c r="AG116" s="24">
        <f t="shared" si="22"/>
        <v>0</v>
      </c>
      <c r="AH116" s="33">
        <v>0</v>
      </c>
      <c r="AI116" s="56"/>
      <c r="AJ116" s="22">
        <f t="shared" si="39"/>
        <v>0</v>
      </c>
      <c r="AK116" s="24">
        <f t="shared" si="45"/>
        <v>0</v>
      </c>
      <c r="AL116" s="33">
        <v>0.03</v>
      </c>
      <c r="AM116" s="74">
        <v>2.4E-2</v>
      </c>
      <c r="AN116" s="22">
        <f t="shared" si="40"/>
        <v>0.8</v>
      </c>
      <c r="AO116" s="24" t="s">
        <v>871</v>
      </c>
      <c r="AP116" s="74">
        <f t="shared" si="27"/>
        <v>2.4E-2</v>
      </c>
      <c r="AQ116" s="23">
        <f t="shared" si="23"/>
        <v>0.8</v>
      </c>
      <c r="AR116" s="24" t="s">
        <v>871</v>
      </c>
    </row>
    <row r="117" spans="1:45" ht="165" x14ac:dyDescent="0.25">
      <c r="A117" s="25" t="s">
        <v>119</v>
      </c>
      <c r="B117" s="6">
        <v>2024</v>
      </c>
      <c r="C117" s="26" t="s">
        <v>879</v>
      </c>
      <c r="D117" s="26" t="s">
        <v>712</v>
      </c>
      <c r="E117" s="6" t="s">
        <v>126</v>
      </c>
      <c r="F117" s="6" t="s">
        <v>406</v>
      </c>
      <c r="G117" s="6" t="s">
        <v>340</v>
      </c>
      <c r="H117" s="6" t="s">
        <v>167</v>
      </c>
      <c r="I117" s="6" t="s">
        <v>218</v>
      </c>
      <c r="J117" s="6" t="s">
        <v>270</v>
      </c>
      <c r="K117" s="6" t="s">
        <v>377</v>
      </c>
      <c r="L117" s="6" t="s">
        <v>320</v>
      </c>
      <c r="M117" s="6" t="s">
        <v>26</v>
      </c>
      <c r="N117" s="27" t="s">
        <v>332</v>
      </c>
      <c r="O117" s="27" t="s">
        <v>334</v>
      </c>
      <c r="P117" s="48">
        <v>-0.83</v>
      </c>
      <c r="Q117" s="86">
        <v>2023</v>
      </c>
      <c r="R117" s="28" t="s">
        <v>860</v>
      </c>
      <c r="S117" s="27" t="s">
        <v>11</v>
      </c>
      <c r="T117" s="43">
        <v>0.65</v>
      </c>
      <c r="U117" s="43">
        <v>0.75</v>
      </c>
      <c r="V117" s="45">
        <v>0.9</v>
      </c>
      <c r="W117" s="45">
        <v>0.9</v>
      </c>
      <c r="X117" s="45">
        <v>0.9</v>
      </c>
      <c r="Y117" s="27" t="s">
        <v>65</v>
      </c>
      <c r="Z117" s="33">
        <v>0.2</v>
      </c>
      <c r="AA117" s="56">
        <v>0.14000000000000001</v>
      </c>
      <c r="AB117" s="22">
        <f t="shared" si="37"/>
        <v>0.70000000000000007</v>
      </c>
      <c r="AC117" s="24" t="str">
        <f t="shared" si="24"/>
        <v>Amarillo</v>
      </c>
      <c r="AD117" s="33">
        <v>0.3</v>
      </c>
      <c r="AE117" s="56">
        <v>0.25</v>
      </c>
      <c r="AF117" s="22">
        <f t="shared" si="38"/>
        <v>0.83333333333333337</v>
      </c>
      <c r="AG117" s="24" t="str">
        <f t="shared" si="22"/>
        <v>Verde</v>
      </c>
      <c r="AH117" s="33">
        <v>0.2</v>
      </c>
      <c r="AI117" s="56">
        <v>0.15</v>
      </c>
      <c r="AJ117" s="22">
        <f>IF(AI117=0,0,IFERROR(AI117/AH117,""))</f>
        <v>0.74999999999999989</v>
      </c>
      <c r="AK117" s="24" t="str">
        <f t="shared" si="45"/>
        <v>Amarillo</v>
      </c>
      <c r="AL117" s="33">
        <v>0.2</v>
      </c>
      <c r="AM117" s="56">
        <v>0.08</v>
      </c>
      <c r="AN117" s="22">
        <f t="shared" si="40"/>
        <v>0.39999999999999997</v>
      </c>
      <c r="AO117" s="24" t="str">
        <f t="shared" si="25"/>
        <v>Rojo</v>
      </c>
      <c r="AP117" s="56">
        <f t="shared" si="27"/>
        <v>0.62</v>
      </c>
      <c r="AQ117" s="23">
        <f t="shared" si="23"/>
        <v>0.68888888888888888</v>
      </c>
      <c r="AR117" s="24" t="str">
        <f t="shared" si="26"/>
        <v>Amarillo</v>
      </c>
    </row>
    <row r="118" spans="1:45" ht="214.5" x14ac:dyDescent="0.25">
      <c r="A118" s="25" t="s">
        <v>119</v>
      </c>
      <c r="B118" s="6">
        <v>2024</v>
      </c>
      <c r="C118" s="26" t="s">
        <v>879</v>
      </c>
      <c r="D118" s="26" t="s">
        <v>712</v>
      </c>
      <c r="E118" s="6" t="s">
        <v>126</v>
      </c>
      <c r="F118" s="6" t="s">
        <v>404</v>
      </c>
      <c r="G118" s="6" t="s">
        <v>338</v>
      </c>
      <c r="H118" s="6" t="s">
        <v>168</v>
      </c>
      <c r="I118" s="6" t="s">
        <v>219</v>
      </c>
      <c r="J118" s="6" t="s">
        <v>271</v>
      </c>
      <c r="K118" s="6" t="s">
        <v>378</v>
      </c>
      <c r="L118" s="6" t="s">
        <v>321</v>
      </c>
      <c r="M118" s="6" t="s">
        <v>331</v>
      </c>
      <c r="N118" s="27" t="s">
        <v>332</v>
      </c>
      <c r="O118" s="27" t="s">
        <v>336</v>
      </c>
      <c r="P118" s="48">
        <v>0</v>
      </c>
      <c r="Q118" s="86">
        <v>2023</v>
      </c>
      <c r="R118" s="28" t="s">
        <v>861</v>
      </c>
      <c r="S118" s="27" t="s">
        <v>11</v>
      </c>
      <c r="T118" s="29">
        <v>0.05</v>
      </c>
      <c r="U118" s="29">
        <v>0.08</v>
      </c>
      <c r="V118" s="29">
        <v>0.1</v>
      </c>
      <c r="W118" s="45">
        <v>0.1</v>
      </c>
      <c r="X118" s="45">
        <v>0.1</v>
      </c>
      <c r="Y118" s="27" t="s">
        <v>65</v>
      </c>
      <c r="Z118" s="33">
        <v>0</v>
      </c>
      <c r="AA118" s="56">
        <v>0</v>
      </c>
      <c r="AB118" s="22">
        <f t="shared" si="37"/>
        <v>0</v>
      </c>
      <c r="AC118" s="24">
        <f t="shared" si="24"/>
        <v>0</v>
      </c>
      <c r="AD118" s="33">
        <v>0.05</v>
      </c>
      <c r="AE118" s="56">
        <v>0.01</v>
      </c>
      <c r="AF118" s="22">
        <f t="shared" si="38"/>
        <v>0.19999999999999998</v>
      </c>
      <c r="AG118" s="24" t="s">
        <v>872</v>
      </c>
      <c r="AH118" s="33">
        <v>0</v>
      </c>
      <c r="AI118" s="56"/>
      <c r="AJ118" s="22">
        <f t="shared" si="39"/>
        <v>0</v>
      </c>
      <c r="AK118" s="24">
        <f t="shared" si="45"/>
        <v>0</v>
      </c>
      <c r="AL118" s="33">
        <v>0.05</v>
      </c>
      <c r="AM118" s="73">
        <v>1.4999999999999999E-2</v>
      </c>
      <c r="AN118" s="22">
        <f t="shared" si="40"/>
        <v>0.3</v>
      </c>
      <c r="AO118" s="24" t="s">
        <v>872</v>
      </c>
      <c r="AP118" s="73">
        <f t="shared" si="27"/>
        <v>2.5000000000000001E-2</v>
      </c>
      <c r="AQ118" s="23">
        <f t="shared" si="23"/>
        <v>0.25</v>
      </c>
      <c r="AR118" s="24" t="s">
        <v>872</v>
      </c>
    </row>
    <row r="119" spans="1:45" ht="214.5" x14ac:dyDescent="0.25">
      <c r="A119" s="25" t="s">
        <v>119</v>
      </c>
      <c r="B119" s="6">
        <v>2024</v>
      </c>
      <c r="C119" s="26" t="s">
        <v>879</v>
      </c>
      <c r="D119" s="26" t="s">
        <v>712</v>
      </c>
      <c r="E119" s="6" t="s">
        <v>126</v>
      </c>
      <c r="F119" s="6" t="s">
        <v>407</v>
      </c>
      <c r="G119" s="6" t="s">
        <v>340</v>
      </c>
      <c r="H119" s="6" t="s">
        <v>169</v>
      </c>
      <c r="I119" s="6" t="s">
        <v>220</v>
      </c>
      <c r="J119" s="6" t="s">
        <v>272</v>
      </c>
      <c r="K119" s="6" t="s">
        <v>379</v>
      </c>
      <c r="L119" s="6" t="s">
        <v>322</v>
      </c>
      <c r="M119" s="6" t="s">
        <v>331</v>
      </c>
      <c r="N119" s="27" t="s">
        <v>332</v>
      </c>
      <c r="O119" s="27" t="s">
        <v>334</v>
      </c>
      <c r="P119" s="49">
        <v>0.8</v>
      </c>
      <c r="Q119" s="86">
        <v>2023</v>
      </c>
      <c r="R119" s="28" t="s">
        <v>862</v>
      </c>
      <c r="S119" s="27" t="s">
        <v>11</v>
      </c>
      <c r="T119" s="29">
        <v>0.65</v>
      </c>
      <c r="U119" s="29">
        <v>0.8</v>
      </c>
      <c r="V119" s="29">
        <v>1</v>
      </c>
      <c r="W119" s="49">
        <v>1</v>
      </c>
      <c r="X119" s="49">
        <v>1</v>
      </c>
      <c r="Y119" s="27" t="s">
        <v>65</v>
      </c>
      <c r="Z119" s="33">
        <v>0.25</v>
      </c>
      <c r="AA119" s="56">
        <v>0.2</v>
      </c>
      <c r="AB119" s="22">
        <f t="shared" si="37"/>
        <v>0.8</v>
      </c>
      <c r="AC119" s="24" t="str">
        <f t="shared" si="24"/>
        <v>Amarillo</v>
      </c>
      <c r="AD119" s="33">
        <v>0.25</v>
      </c>
      <c r="AE119" s="56">
        <v>0.25</v>
      </c>
      <c r="AF119" s="22">
        <f t="shared" si="38"/>
        <v>1</v>
      </c>
      <c r="AG119" s="24" t="str">
        <f t="shared" si="22"/>
        <v>Verde</v>
      </c>
      <c r="AH119" s="33">
        <v>0.25</v>
      </c>
      <c r="AI119" s="56">
        <v>0.25</v>
      </c>
      <c r="AJ119" s="22">
        <f t="shared" si="39"/>
        <v>1</v>
      </c>
      <c r="AK119" s="24" t="str">
        <f t="shared" si="45"/>
        <v>Verde</v>
      </c>
      <c r="AL119" s="33">
        <v>0.25</v>
      </c>
      <c r="AM119" s="33">
        <v>0.25</v>
      </c>
      <c r="AN119" s="22">
        <f t="shared" si="40"/>
        <v>1</v>
      </c>
      <c r="AO119" s="24" t="str">
        <f t="shared" si="25"/>
        <v>Verde</v>
      </c>
      <c r="AP119" s="56">
        <f t="shared" si="27"/>
        <v>0.95</v>
      </c>
      <c r="AQ119" s="23">
        <f t="shared" si="23"/>
        <v>0.95</v>
      </c>
      <c r="AR119" s="24" t="str">
        <f t="shared" si="26"/>
        <v>Verde</v>
      </c>
    </row>
    <row r="120" spans="1:45" ht="181.5" x14ac:dyDescent="0.25">
      <c r="A120" s="25" t="s">
        <v>119</v>
      </c>
      <c r="B120" s="6">
        <v>2024</v>
      </c>
      <c r="C120" s="26" t="s">
        <v>879</v>
      </c>
      <c r="D120" s="26" t="s">
        <v>712</v>
      </c>
      <c r="E120" s="6" t="s">
        <v>126</v>
      </c>
      <c r="F120" s="6" t="s">
        <v>407</v>
      </c>
      <c r="G120" s="6" t="s">
        <v>338</v>
      </c>
      <c r="H120" s="6" t="s">
        <v>170</v>
      </c>
      <c r="I120" s="6" t="s">
        <v>221</v>
      </c>
      <c r="J120" s="6" t="s">
        <v>273</v>
      </c>
      <c r="K120" s="6" t="s">
        <v>380</v>
      </c>
      <c r="L120" s="6" t="s">
        <v>323</v>
      </c>
      <c r="M120" s="6" t="s">
        <v>331</v>
      </c>
      <c r="N120" s="27" t="s">
        <v>332</v>
      </c>
      <c r="O120" s="27" t="s">
        <v>334</v>
      </c>
      <c r="P120" s="48">
        <v>0.75</v>
      </c>
      <c r="Q120" s="86">
        <v>2023</v>
      </c>
      <c r="R120" s="28" t="s">
        <v>862</v>
      </c>
      <c r="S120" s="27" t="s">
        <v>11</v>
      </c>
      <c r="T120" s="29">
        <v>0.65</v>
      </c>
      <c r="U120" s="29">
        <v>0.8</v>
      </c>
      <c r="V120" s="29">
        <v>1</v>
      </c>
      <c r="W120" s="45">
        <v>1</v>
      </c>
      <c r="X120" s="45">
        <v>1</v>
      </c>
      <c r="Y120" s="27" t="s">
        <v>65</v>
      </c>
      <c r="Z120" s="33">
        <v>0.25</v>
      </c>
      <c r="AA120" s="56">
        <v>0.25</v>
      </c>
      <c r="AB120" s="22">
        <f t="shared" si="37"/>
        <v>1</v>
      </c>
      <c r="AC120" s="24" t="str">
        <f t="shared" si="24"/>
        <v>Verde</v>
      </c>
      <c r="AD120" s="33">
        <v>0.25</v>
      </c>
      <c r="AE120" s="56">
        <v>0.25</v>
      </c>
      <c r="AF120" s="22">
        <f t="shared" si="38"/>
        <v>1</v>
      </c>
      <c r="AG120" s="24" t="str">
        <f t="shared" ref="AG120:AG121" si="46">IF(AF120="","",IF(AF120&gt;1.3,"Rojo",IF($S120="Ascendente",IF(AND(AF120=0,AF120=0),0,IF(AND(AF120&lt;=$T120,AF120&gt;0),"Rojo",IF(AND(AF120&gt;$T120,AF120&lt;=$U120),"Amarillo",IF(AND(AF120&gt;$U120,AF120&lt;=$V120),"Verde")))),IF($S120="Descendente",IF(AND(AF120&gt;=$V120,AF120&lt;$U120),"Verde",IF(AND(AF120&gt;=$U120,AF120&lt;$T120),"Amarillo",IF(AND(AF120&gt;=$T120,AF120&gt;1.3),"Rojo",0)))))))</f>
        <v>Verde</v>
      </c>
      <c r="AH120" s="33">
        <v>0.25</v>
      </c>
      <c r="AI120" s="56">
        <v>0.25</v>
      </c>
      <c r="AJ120" s="22">
        <f t="shared" si="39"/>
        <v>1</v>
      </c>
      <c r="AK120" s="24" t="str">
        <f t="shared" ref="AK120:AK121" si="47">IF(AJ120="","",IF(AJ120&gt;1.3,"Rojo",IF($S120="Ascendente",IF(AND(AJ120=0,AJ120=0),0,IF(AND(AJ120&lt;=$T120,AJ120&gt;0),"Rojo",IF(AND(AJ120&gt;$T120,AJ120&lt;=$U120),"Amarillo",IF(AND(AJ120&gt;$U120,AJ120&lt;=$V120),"Verde")))),IF($S120="Descendente",IF(AND(AJ120&gt;=$V120,AJ120&lt;$U120),"Verde",IF(AND(AJ120&gt;=$U120,AJ120&lt;$T120),"Amarillo",IF(AND(AJ120&gt;=$T120,AJ120&gt;1.3),"Rojo",0)))))))</f>
        <v>Verde</v>
      </c>
      <c r="AL120" s="33">
        <v>0.25</v>
      </c>
      <c r="AM120" s="33">
        <v>0.25</v>
      </c>
      <c r="AN120" s="22">
        <f t="shared" si="40"/>
        <v>1</v>
      </c>
      <c r="AO120" s="24" t="str">
        <f t="shared" si="25"/>
        <v>Verde</v>
      </c>
      <c r="AP120" s="56">
        <f t="shared" si="27"/>
        <v>1</v>
      </c>
      <c r="AQ120" s="23">
        <f t="shared" si="23"/>
        <v>1</v>
      </c>
      <c r="AR120" s="24" t="str">
        <f t="shared" si="26"/>
        <v>Verde</v>
      </c>
    </row>
    <row r="121" spans="1:45" ht="165" x14ac:dyDescent="0.25">
      <c r="A121" s="25" t="s">
        <v>119</v>
      </c>
      <c r="B121" s="6">
        <v>2024</v>
      </c>
      <c r="C121" s="26" t="s">
        <v>879</v>
      </c>
      <c r="D121" s="26" t="s">
        <v>712</v>
      </c>
      <c r="E121" s="6" t="s">
        <v>126</v>
      </c>
      <c r="F121" s="6" t="s">
        <v>408</v>
      </c>
      <c r="G121" s="6" t="s">
        <v>340</v>
      </c>
      <c r="H121" s="6" t="s">
        <v>171</v>
      </c>
      <c r="I121" s="6" t="s">
        <v>222</v>
      </c>
      <c r="J121" s="6" t="s">
        <v>274</v>
      </c>
      <c r="K121" s="6" t="s">
        <v>381</v>
      </c>
      <c r="L121" s="6" t="s">
        <v>324</v>
      </c>
      <c r="M121" s="6" t="s">
        <v>26</v>
      </c>
      <c r="N121" s="27" t="s">
        <v>35</v>
      </c>
      <c r="O121" s="27" t="s">
        <v>6</v>
      </c>
      <c r="P121" s="48">
        <v>0.87359304627665024</v>
      </c>
      <c r="Q121" s="86">
        <v>2023</v>
      </c>
      <c r="R121" s="28" t="s">
        <v>863</v>
      </c>
      <c r="S121" s="27" t="s">
        <v>11</v>
      </c>
      <c r="T121" s="29">
        <v>0.85</v>
      </c>
      <c r="U121" s="29">
        <v>0.87</v>
      </c>
      <c r="V121" s="29">
        <v>0.9</v>
      </c>
      <c r="W121" s="45">
        <v>0.9</v>
      </c>
      <c r="X121" s="45">
        <v>0.9</v>
      </c>
      <c r="Y121" s="27" t="s">
        <v>65</v>
      </c>
      <c r="Z121" s="33">
        <v>0</v>
      </c>
      <c r="AA121" s="56">
        <v>0</v>
      </c>
      <c r="AB121" s="22">
        <f t="shared" si="37"/>
        <v>0</v>
      </c>
      <c r="AC121" s="24">
        <f t="shared" si="24"/>
        <v>0</v>
      </c>
      <c r="AD121" s="33"/>
      <c r="AE121" s="56"/>
      <c r="AF121" s="22">
        <f t="shared" si="38"/>
        <v>0</v>
      </c>
      <c r="AG121" s="24">
        <f t="shared" si="46"/>
        <v>0</v>
      </c>
      <c r="AH121" s="33">
        <v>0</v>
      </c>
      <c r="AI121" s="56"/>
      <c r="AJ121" s="22">
        <f t="shared" si="39"/>
        <v>0</v>
      </c>
      <c r="AK121" s="24">
        <f t="shared" si="47"/>
        <v>0</v>
      </c>
      <c r="AL121" s="33">
        <v>0.9</v>
      </c>
      <c r="AM121" s="56">
        <v>0</v>
      </c>
      <c r="AN121" s="22">
        <f t="shared" si="40"/>
        <v>0</v>
      </c>
      <c r="AO121" s="24" t="s">
        <v>872</v>
      </c>
      <c r="AP121" s="56">
        <f t="shared" si="27"/>
        <v>0</v>
      </c>
      <c r="AQ121" s="23">
        <f t="shared" si="23"/>
        <v>0</v>
      </c>
      <c r="AR121" s="24" t="s">
        <v>872</v>
      </c>
    </row>
    <row r="122" spans="1:45" ht="115.5" x14ac:dyDescent="0.25">
      <c r="A122" s="25" t="s">
        <v>119</v>
      </c>
      <c r="B122" s="6">
        <v>2024</v>
      </c>
      <c r="C122" s="26" t="s">
        <v>879</v>
      </c>
      <c r="D122" s="26" t="s">
        <v>712</v>
      </c>
      <c r="E122" s="6" t="s">
        <v>126</v>
      </c>
      <c r="F122" s="6" t="s">
        <v>408</v>
      </c>
      <c r="G122" s="6" t="s">
        <v>338</v>
      </c>
      <c r="H122" s="6" t="s">
        <v>172</v>
      </c>
      <c r="I122" s="6" t="s">
        <v>223</v>
      </c>
      <c r="J122" s="6" t="s">
        <v>275</v>
      </c>
      <c r="K122" s="6" t="s">
        <v>382</v>
      </c>
      <c r="L122" s="6" t="s">
        <v>325</v>
      </c>
      <c r="M122" s="6" t="s">
        <v>331</v>
      </c>
      <c r="N122" s="27" t="s">
        <v>35</v>
      </c>
      <c r="O122" s="27" t="s">
        <v>334</v>
      </c>
      <c r="P122" s="48">
        <v>1</v>
      </c>
      <c r="Q122" s="86">
        <v>2023</v>
      </c>
      <c r="R122" s="28" t="s">
        <v>864</v>
      </c>
      <c r="S122" s="27" t="s">
        <v>11</v>
      </c>
      <c r="T122" s="29">
        <v>0.65</v>
      </c>
      <c r="U122" s="29">
        <v>0.8</v>
      </c>
      <c r="V122" s="45">
        <v>1</v>
      </c>
      <c r="W122" s="45">
        <v>1</v>
      </c>
      <c r="X122" s="45">
        <v>1</v>
      </c>
      <c r="Y122" s="27" t="s">
        <v>65</v>
      </c>
      <c r="Z122" s="33">
        <v>0.22</v>
      </c>
      <c r="AA122" s="56">
        <v>0.22</v>
      </c>
      <c r="AB122" s="22">
        <f t="shared" si="37"/>
        <v>1</v>
      </c>
      <c r="AC122" s="24" t="str">
        <f t="shared" si="24"/>
        <v>Verde</v>
      </c>
      <c r="AD122" s="33">
        <v>0.15</v>
      </c>
      <c r="AE122" s="56">
        <v>0.15</v>
      </c>
      <c r="AF122" s="22">
        <f t="shared" si="38"/>
        <v>1</v>
      </c>
      <c r="AG122" s="24" t="str">
        <f t="shared" si="22"/>
        <v>Verde</v>
      </c>
      <c r="AH122" s="33">
        <v>0.32</v>
      </c>
      <c r="AI122" s="56">
        <v>0.32</v>
      </c>
      <c r="AJ122" s="22">
        <f t="shared" si="39"/>
        <v>1</v>
      </c>
      <c r="AK122" s="24" t="str">
        <f>IF(AJ122="","",IF(AJ122&gt;1.3,"Rojo",IF($S122="Ascendente",IF(AND(AJ122=0,AJ122=0),0,IF(AND(AJ122&lt;=$T122,AJ122&gt;0),"Rojo",IF(AND(AJ122&gt;$T122,AJ122&lt;=$U122),"Amarillo",IF(AND(AJ122&gt;$U122,AJ122&lt;=$V122),"Verde")))),IF($S122="Descendente",IF(AND(AJ122&gt;=$V122,AJ122&lt;$U122),"Verde",IF(AND(AJ122&gt;=$U122,AJ122&lt;$T122),"Amarillo",IF(AND(AJ122&gt;=$T122,AJ122&gt;1.3),"Rojo",0)))))))</f>
        <v>Verde</v>
      </c>
      <c r="AL122" s="33">
        <v>0.31</v>
      </c>
      <c r="AM122" s="33">
        <v>0.31</v>
      </c>
      <c r="AN122" s="22">
        <f t="shared" si="40"/>
        <v>1</v>
      </c>
      <c r="AO122" s="24" t="str">
        <f t="shared" si="25"/>
        <v>Verde</v>
      </c>
      <c r="AP122" s="56">
        <f t="shared" si="27"/>
        <v>1</v>
      </c>
      <c r="AQ122" s="23">
        <f t="shared" si="23"/>
        <v>1</v>
      </c>
      <c r="AR122" s="24" t="str">
        <f t="shared" si="26"/>
        <v>Verde</v>
      </c>
    </row>
    <row r="123" spans="1:45" ht="82.5" x14ac:dyDescent="0.25">
      <c r="A123" s="25" t="s">
        <v>119</v>
      </c>
      <c r="B123" s="6">
        <v>2024</v>
      </c>
      <c r="C123" s="26" t="s">
        <v>879</v>
      </c>
      <c r="D123" s="26" t="s">
        <v>712</v>
      </c>
      <c r="E123" s="6" t="s">
        <v>126</v>
      </c>
      <c r="F123" s="6" t="s">
        <v>409</v>
      </c>
      <c r="G123" s="6" t="s">
        <v>340</v>
      </c>
      <c r="H123" s="6" t="s">
        <v>173</v>
      </c>
      <c r="I123" s="6" t="s">
        <v>224</v>
      </c>
      <c r="J123" s="6" t="s">
        <v>276</v>
      </c>
      <c r="K123" s="6" t="s">
        <v>387</v>
      </c>
      <c r="L123" s="6" t="s">
        <v>326</v>
      </c>
      <c r="M123" s="6" t="s">
        <v>331</v>
      </c>
      <c r="N123" s="27" t="s">
        <v>332</v>
      </c>
      <c r="O123" s="27" t="s">
        <v>6</v>
      </c>
      <c r="P123" s="48">
        <v>0</v>
      </c>
      <c r="Q123" s="86">
        <v>2023</v>
      </c>
      <c r="R123" s="28" t="s">
        <v>865</v>
      </c>
      <c r="S123" s="27" t="s">
        <v>11</v>
      </c>
      <c r="T123" s="43">
        <v>0</v>
      </c>
      <c r="U123" s="43">
        <v>0.5</v>
      </c>
      <c r="V123" s="45">
        <v>1</v>
      </c>
      <c r="W123" s="49">
        <v>1</v>
      </c>
      <c r="X123" s="49">
        <v>1</v>
      </c>
      <c r="Y123" s="27" t="s">
        <v>65</v>
      </c>
      <c r="Z123" s="33">
        <v>0.25</v>
      </c>
      <c r="AA123" s="56">
        <v>0</v>
      </c>
      <c r="AB123" s="22">
        <f t="shared" si="37"/>
        <v>0</v>
      </c>
      <c r="AC123" s="24">
        <f t="shared" si="24"/>
        <v>0</v>
      </c>
      <c r="AD123" s="33">
        <v>0.25</v>
      </c>
      <c r="AE123" s="56">
        <v>0</v>
      </c>
      <c r="AF123" s="22">
        <f t="shared" si="38"/>
        <v>0</v>
      </c>
      <c r="AG123" s="24">
        <f t="shared" si="22"/>
        <v>0</v>
      </c>
      <c r="AH123" s="33">
        <v>0.25</v>
      </c>
      <c r="AI123" s="56">
        <v>0</v>
      </c>
      <c r="AJ123" s="22">
        <f t="shared" si="39"/>
        <v>0</v>
      </c>
      <c r="AK123" s="24">
        <f>IF(AJ123="","",IF(AJ123&gt;1.3,"Rojo",IF($S123="Ascendente",IF(AND(AJ123=0,AJ123=0),0,IF(AND(AJ123&lt;=$T123,AJ123&gt;0),"Rojo",IF(AND(AJ123&gt;$T123,AJ123&lt;=$U123),"Amarillo",IF(AND(AJ123&gt;$U123,AJ123&lt;=$V123),"Verde")))),IF($S123="Descendente",IF(AND(AJ123&gt;=$V123,AJ123&lt;$U123),"Verde",IF(AND(AJ123&gt;=$U123,AJ123&lt;$T123),"Amarillo",IF(AND(AJ123&gt;=$T123,AJ123&gt;1.3),"Rojo",0)))))))</f>
        <v>0</v>
      </c>
      <c r="AL123" s="33">
        <v>0.25</v>
      </c>
      <c r="AM123" s="56">
        <v>0</v>
      </c>
      <c r="AN123" s="22">
        <f t="shared" si="40"/>
        <v>0</v>
      </c>
      <c r="AO123" s="24" t="s">
        <v>872</v>
      </c>
      <c r="AP123" s="56">
        <f t="shared" si="27"/>
        <v>0</v>
      </c>
      <c r="AQ123" s="23">
        <f t="shared" si="23"/>
        <v>0</v>
      </c>
      <c r="AR123" s="24" t="s">
        <v>872</v>
      </c>
    </row>
    <row r="124" spans="1:45" ht="99" x14ac:dyDescent="0.25">
      <c r="A124" s="25" t="s">
        <v>119</v>
      </c>
      <c r="B124" s="6">
        <v>2024</v>
      </c>
      <c r="C124" s="26" t="s">
        <v>879</v>
      </c>
      <c r="D124" s="26" t="s">
        <v>712</v>
      </c>
      <c r="E124" s="6" t="s">
        <v>126</v>
      </c>
      <c r="F124" s="6" t="s">
        <v>409</v>
      </c>
      <c r="G124" s="6" t="s">
        <v>338</v>
      </c>
      <c r="H124" s="6" t="s">
        <v>174</v>
      </c>
      <c r="I124" s="6" t="s">
        <v>225</v>
      </c>
      <c r="J124" s="6" t="s">
        <v>277</v>
      </c>
      <c r="K124" s="6" t="s">
        <v>383</v>
      </c>
      <c r="L124" s="6" t="s">
        <v>327</v>
      </c>
      <c r="M124" s="6" t="s">
        <v>331</v>
      </c>
      <c r="N124" s="27" t="s">
        <v>332</v>
      </c>
      <c r="O124" s="27" t="s">
        <v>334</v>
      </c>
      <c r="P124" s="53">
        <v>0</v>
      </c>
      <c r="Q124" s="86">
        <v>2023</v>
      </c>
      <c r="R124" s="28" t="s">
        <v>866</v>
      </c>
      <c r="S124" s="27" t="s">
        <v>11</v>
      </c>
      <c r="T124" s="29">
        <v>0.65</v>
      </c>
      <c r="U124" s="29">
        <v>0.8</v>
      </c>
      <c r="V124" s="48">
        <v>1</v>
      </c>
      <c r="W124" s="54">
        <v>1</v>
      </c>
      <c r="X124" s="54">
        <v>1</v>
      </c>
      <c r="Y124" s="27" t="s">
        <v>65</v>
      </c>
      <c r="Z124" s="33">
        <v>0.3</v>
      </c>
      <c r="AA124" s="56">
        <v>0.28000000000000003</v>
      </c>
      <c r="AB124" s="22">
        <f t="shared" si="37"/>
        <v>0.93333333333333346</v>
      </c>
      <c r="AC124" s="24" t="str">
        <f t="shared" si="24"/>
        <v>Verde</v>
      </c>
      <c r="AD124" s="33">
        <v>0.2</v>
      </c>
      <c r="AE124" s="56">
        <v>0.2</v>
      </c>
      <c r="AF124" s="22">
        <f t="shared" si="38"/>
        <v>1</v>
      </c>
      <c r="AG124" s="24" t="str">
        <f t="shared" si="22"/>
        <v>Verde</v>
      </c>
      <c r="AH124" s="33">
        <v>0.3</v>
      </c>
      <c r="AI124" s="56">
        <v>0.3</v>
      </c>
      <c r="AJ124" s="22">
        <f t="shared" si="39"/>
        <v>1</v>
      </c>
      <c r="AK124" s="24" t="str">
        <f>IF(AJ124="","",IF(AJ124&gt;1.3,"Rojo",IF($S124="Ascendente",IF(AND(AJ124=0,AJ124=0),0,IF(AND(AJ124&lt;=$T124,AJ124&gt;0),"Rojo",IF(AND(AJ124&gt;$T124,AJ124&lt;=$U124),"Amarillo",IF(AND(AJ124&gt;$U124,AJ124&lt;=$V124),"Verde")))),IF($S124="Descendente",IF(AND(AJ124&gt;=$V124,AJ124&lt;$U124),"Verde",IF(AND(AJ124&gt;=$U124,AJ124&lt;$T124),"Amarillo",IF(AND(AJ124&gt;=$T124,AJ124&gt;1.3),"Rojo",0)))))))</f>
        <v>Verde</v>
      </c>
      <c r="AL124" s="33">
        <v>0.2</v>
      </c>
      <c r="AM124" s="33">
        <v>0.2</v>
      </c>
      <c r="AN124" s="22">
        <f t="shared" si="40"/>
        <v>1</v>
      </c>
      <c r="AO124" s="24" t="str">
        <f t="shared" si="25"/>
        <v>Verde</v>
      </c>
      <c r="AP124" s="56">
        <f t="shared" si="27"/>
        <v>0.98</v>
      </c>
      <c r="AQ124" s="23">
        <f t="shared" si="23"/>
        <v>0.98</v>
      </c>
      <c r="AR124" s="24" t="str">
        <f t="shared" si="26"/>
        <v>Verde</v>
      </c>
    </row>
    <row r="125" spans="1:45" ht="132" x14ac:dyDescent="0.25">
      <c r="A125" s="25" t="s">
        <v>119</v>
      </c>
      <c r="B125" s="6">
        <v>2024</v>
      </c>
      <c r="C125" s="26" t="s">
        <v>879</v>
      </c>
      <c r="D125" s="26" t="s">
        <v>712</v>
      </c>
      <c r="E125" s="6" t="s">
        <v>126</v>
      </c>
      <c r="F125" s="6" t="s">
        <v>410</v>
      </c>
      <c r="G125" s="6" t="s">
        <v>340</v>
      </c>
      <c r="H125" s="6" t="s">
        <v>175</v>
      </c>
      <c r="I125" s="6" t="s">
        <v>226</v>
      </c>
      <c r="J125" s="6" t="s">
        <v>278</v>
      </c>
      <c r="K125" s="6" t="s">
        <v>384</v>
      </c>
      <c r="L125" s="6" t="s">
        <v>328</v>
      </c>
      <c r="M125" s="6" t="s">
        <v>26</v>
      </c>
      <c r="N125" s="27" t="s">
        <v>35</v>
      </c>
      <c r="O125" s="27" t="s">
        <v>334</v>
      </c>
      <c r="P125" s="45">
        <v>-0.12</v>
      </c>
      <c r="Q125" s="86">
        <v>2023</v>
      </c>
      <c r="R125" s="28" t="s">
        <v>867</v>
      </c>
      <c r="S125" s="27" t="s">
        <v>61</v>
      </c>
      <c r="T125" s="29">
        <v>-0.02</v>
      </c>
      <c r="U125" s="29">
        <v>-0.03</v>
      </c>
      <c r="V125" s="48">
        <v>-0.05</v>
      </c>
      <c r="W125" s="45">
        <v>-0.05</v>
      </c>
      <c r="X125" s="45">
        <v>-0.05</v>
      </c>
      <c r="Y125" s="27" t="s">
        <v>65</v>
      </c>
      <c r="Z125" s="33">
        <v>-0.01</v>
      </c>
      <c r="AA125" s="56">
        <v>-0.01</v>
      </c>
      <c r="AB125" s="22">
        <f t="shared" si="37"/>
        <v>1</v>
      </c>
      <c r="AC125" s="24">
        <f t="shared" si="24"/>
        <v>0</v>
      </c>
      <c r="AD125" s="33">
        <v>-0.01</v>
      </c>
      <c r="AE125" s="56">
        <v>-0.01</v>
      </c>
      <c r="AF125" s="22">
        <f t="shared" si="38"/>
        <v>1</v>
      </c>
      <c r="AG125" s="24">
        <f t="shared" si="22"/>
        <v>0</v>
      </c>
      <c r="AH125" s="33">
        <v>-0.01</v>
      </c>
      <c r="AI125" s="56">
        <v>-0.01</v>
      </c>
      <c r="AJ125" s="22">
        <f t="shared" si="39"/>
        <v>1</v>
      </c>
      <c r="AK125" s="24">
        <f>IF(AJ125="","",IF(AJ125&gt;1.3,"Rojo",IF($S125="Ascendente",IF(AND(AJ125=0,AJ125=0),0,IF(AND(AJ125&lt;=$T125,AJ125&gt;0),"Rojo",IF(AND(AJ125&gt;$T125,AJ125&lt;=$U125),"Amarillo",IF(AND(AJ125&gt;$U125,AJ125&lt;=$V125),"Verde")))),IF($S125="Descendente",IF(AND(AJ125&gt;=$V125,AJ125&lt;$U125),"Verde",IF(AND(AJ125&gt;=$U125,AJ125&lt;$T125),"Amarillo",IF(AND(AJ125&gt;=$T125,AJ125&gt;1.3),"Rojo",0)))))))</f>
        <v>0</v>
      </c>
      <c r="AL125" s="33">
        <v>-0.04</v>
      </c>
      <c r="AM125" s="56">
        <v>-3.2000000000000001E-2</v>
      </c>
      <c r="AN125" s="22">
        <f t="shared" si="40"/>
        <v>0.8</v>
      </c>
      <c r="AO125" s="24" t="s">
        <v>871</v>
      </c>
      <c r="AP125" s="56">
        <f t="shared" si="27"/>
        <v>-6.2E-2</v>
      </c>
      <c r="AQ125" s="23">
        <f t="shared" si="23"/>
        <v>1.24</v>
      </c>
      <c r="AR125" s="24" t="s">
        <v>871</v>
      </c>
    </row>
    <row r="126" spans="1:45" ht="82.5" x14ac:dyDescent="0.25">
      <c r="A126" s="25" t="s">
        <v>119</v>
      </c>
      <c r="B126" s="6">
        <v>2024</v>
      </c>
      <c r="C126" s="26" t="s">
        <v>879</v>
      </c>
      <c r="D126" s="26" t="s">
        <v>712</v>
      </c>
      <c r="E126" s="6" t="s">
        <v>126</v>
      </c>
      <c r="F126" s="6" t="s">
        <v>410</v>
      </c>
      <c r="G126" s="6" t="s">
        <v>338</v>
      </c>
      <c r="H126" s="6" t="s">
        <v>176</v>
      </c>
      <c r="I126" s="6" t="s">
        <v>227</v>
      </c>
      <c r="J126" s="6" t="s">
        <v>279</v>
      </c>
      <c r="K126" s="6" t="s">
        <v>385</v>
      </c>
      <c r="L126" s="6" t="s">
        <v>329</v>
      </c>
      <c r="M126" s="6" t="s">
        <v>331</v>
      </c>
      <c r="N126" s="27" t="s">
        <v>332</v>
      </c>
      <c r="O126" s="27" t="s">
        <v>334</v>
      </c>
      <c r="P126" s="48">
        <v>0</v>
      </c>
      <c r="Q126" s="86">
        <v>2023</v>
      </c>
      <c r="R126" s="28" t="s">
        <v>867</v>
      </c>
      <c r="S126" s="27" t="s">
        <v>11</v>
      </c>
      <c r="T126" s="29">
        <v>0.65</v>
      </c>
      <c r="U126" s="29">
        <v>0.8</v>
      </c>
      <c r="V126" s="45">
        <v>1</v>
      </c>
      <c r="W126" s="45">
        <v>1</v>
      </c>
      <c r="X126" s="45">
        <v>1</v>
      </c>
      <c r="Y126" s="27" t="s">
        <v>65</v>
      </c>
      <c r="Z126" s="33">
        <v>0.25</v>
      </c>
      <c r="AA126" s="56">
        <v>0.25</v>
      </c>
      <c r="AB126" s="22">
        <f t="shared" si="37"/>
        <v>1</v>
      </c>
      <c r="AC126" s="24" t="str">
        <f>IF(AB126="","",IF(AB126&gt;1.3,"Rojo",IF($S126="Ascendente",IF(AND(AB126=0,AB126=0),0,IF(AND(AB126&lt;=$T126,AB126&gt;0),"Rojo",IF(AND(AB126&gt;$T126,AB126&lt;=$U126),"Amarillo",IF(AND(AB126&gt;$U126,AB126&lt;=$V126),"Verde")))),IF($S126="Descendente",IF(AND(AB126&gt;=$V126,AB126&lt;$U126),"Verde",IF(AND(AB126&gt;=$U126,AB126&lt;$T126),"Amarillo",IF(AND(AB126&gt;=$T126,AB126&gt;1.3),"Rojo",0)))))))</f>
        <v>Verde</v>
      </c>
      <c r="AD126" s="33">
        <v>0.25</v>
      </c>
      <c r="AE126" s="56">
        <v>0.22</v>
      </c>
      <c r="AF126" s="22">
        <f t="shared" si="38"/>
        <v>0.88</v>
      </c>
      <c r="AG126" s="24" t="str">
        <f t="shared" ref="AG126" si="48">IF(AF126="","",IF(AF126&gt;1.3,"Rojo",IF($S126="Ascendente",IF(AND(AF126=0,AF126=0),0,IF(AND(AF126&lt;=$T126,AF126&gt;0),"Rojo",IF(AND(AF126&gt;$T126,AF126&lt;=$U126),"Amarillo",IF(AND(AF126&gt;$U126,AF126&lt;=$V126),"Verde")))),IF($S126="Descendente",IF(AND(AF126&gt;=$V126,AF126&lt;$U126),"Verde",IF(AND(AF126&gt;=$U126,AF126&lt;$T126),"Amarillo",IF(AND(AF126&gt;=$T126,AF126&gt;1.3),"Rojo",0)))))))</f>
        <v>Verde</v>
      </c>
      <c r="AH126" s="33">
        <v>0.25</v>
      </c>
      <c r="AI126" s="56">
        <v>0.2</v>
      </c>
      <c r="AJ126" s="22">
        <f t="shared" si="39"/>
        <v>0.8</v>
      </c>
      <c r="AK126" s="24" t="str">
        <f t="shared" ref="AK126" si="49">IF(AJ126="","",IF(AJ126&gt;1.3,"Rojo",IF($S126="Ascendente",IF(AND(AJ126=0,AJ126=0),0,IF(AND(AJ126&lt;=$T126,AJ126&gt;0),"Rojo",IF(AND(AJ126&gt;$T126,AJ126&lt;=$U126),"Amarillo",IF(AND(AJ126&gt;$U126,AJ126&lt;=$V126),"Verde")))),IF($S126="Descendente",IF(AND(AJ126&gt;=$V126,AJ126&lt;$U126),"Verde",IF(AND(AJ126&gt;=$U126,AJ126&lt;$T126),"Amarillo",IF(AND(AJ126&gt;=$T126,AJ126&gt;1.3),"Rojo",0)))))))</f>
        <v>Amarillo</v>
      </c>
      <c r="AL126" s="33">
        <v>0.25</v>
      </c>
      <c r="AM126" s="56">
        <v>0.25</v>
      </c>
      <c r="AN126" s="22">
        <f t="shared" si="40"/>
        <v>1</v>
      </c>
      <c r="AO126" s="24" t="str">
        <f t="shared" si="25"/>
        <v>Verde</v>
      </c>
      <c r="AP126" s="56">
        <f t="shared" si="27"/>
        <v>0.91999999999999993</v>
      </c>
      <c r="AQ126" s="23">
        <f t="shared" si="23"/>
        <v>0.91999999999999993</v>
      </c>
      <c r="AR126" s="24" t="str">
        <f t="shared" si="26"/>
        <v>Verde</v>
      </c>
    </row>
    <row r="127" spans="1:45" ht="115.5" x14ac:dyDescent="0.25">
      <c r="A127" s="25" t="s">
        <v>119</v>
      </c>
      <c r="B127" s="6">
        <v>2024</v>
      </c>
      <c r="C127" s="26" t="s">
        <v>879</v>
      </c>
      <c r="D127" s="26" t="s">
        <v>712</v>
      </c>
      <c r="E127" s="6" t="s">
        <v>126</v>
      </c>
      <c r="F127" s="6" t="s">
        <v>410</v>
      </c>
      <c r="G127" s="6" t="s">
        <v>338</v>
      </c>
      <c r="H127" s="6" t="s">
        <v>177</v>
      </c>
      <c r="I127" s="6" t="s">
        <v>228</v>
      </c>
      <c r="J127" s="6" t="s">
        <v>280</v>
      </c>
      <c r="K127" s="6" t="s">
        <v>386</v>
      </c>
      <c r="L127" s="6" t="s">
        <v>330</v>
      </c>
      <c r="M127" s="6" t="s">
        <v>331</v>
      </c>
      <c r="N127" s="27" t="s">
        <v>332</v>
      </c>
      <c r="O127" s="27" t="s">
        <v>334</v>
      </c>
      <c r="P127" s="49">
        <v>0</v>
      </c>
      <c r="Q127" s="86">
        <v>2023</v>
      </c>
      <c r="R127" s="28" t="s">
        <v>867</v>
      </c>
      <c r="S127" s="27" t="s">
        <v>11</v>
      </c>
      <c r="T127" s="29">
        <v>0.65</v>
      </c>
      <c r="U127" s="29">
        <v>0.8</v>
      </c>
      <c r="V127" s="45">
        <v>1</v>
      </c>
      <c r="W127" s="45">
        <v>1</v>
      </c>
      <c r="X127" s="45">
        <v>1</v>
      </c>
      <c r="Y127" s="27" t="s">
        <v>65</v>
      </c>
      <c r="Z127" s="33">
        <v>0.3</v>
      </c>
      <c r="AA127" s="56">
        <v>0.2</v>
      </c>
      <c r="AB127" s="22">
        <f t="shared" si="37"/>
        <v>0.66666666666666674</v>
      </c>
      <c r="AC127" s="24" t="str">
        <f t="shared" si="24"/>
        <v>Amarillo</v>
      </c>
      <c r="AD127" s="33">
        <v>0.2</v>
      </c>
      <c r="AE127" s="56">
        <v>0.18</v>
      </c>
      <c r="AF127" s="22">
        <f t="shared" si="38"/>
        <v>0.89999999999999991</v>
      </c>
      <c r="AG127" s="24" t="str">
        <f t="shared" si="22"/>
        <v>Verde</v>
      </c>
      <c r="AH127" s="33">
        <v>0.3</v>
      </c>
      <c r="AI127" s="56">
        <v>0.28000000000000003</v>
      </c>
      <c r="AJ127" s="22">
        <f t="shared" si="39"/>
        <v>0.93333333333333346</v>
      </c>
      <c r="AK127" s="24" t="str">
        <f>IF(AJ127="","",IF(AJ127&gt;1.3,"Rojo",IF($S127="Ascendente",IF(AND(AJ127=0,AJ127=0),0,IF(AND(AJ127&lt;=$T127,AJ127&gt;0),"Rojo",IF(AND(AJ127&gt;$T127,AJ127&lt;=$U127),"Amarillo",IF(AND(AJ127&gt;$U127,AJ127&lt;=$V127),"Verde")))),IF($S127="Descendente",IF(AND(AJ127&gt;=$V127,AJ127&lt;$U127),"Verde",IF(AND(AJ127&gt;=$U127,AJ127&lt;$T127),"Amarillo",IF(AND(AJ127&gt;=$T127,AJ127&gt;1.3),"Rojo",0)))))))</f>
        <v>Verde</v>
      </c>
      <c r="AL127" s="33">
        <v>0.2</v>
      </c>
      <c r="AM127" s="56">
        <v>0.15</v>
      </c>
      <c r="AN127" s="22">
        <f t="shared" si="40"/>
        <v>0.74999999999999989</v>
      </c>
      <c r="AO127" s="24" t="str">
        <f t="shared" si="25"/>
        <v>Amarillo</v>
      </c>
      <c r="AP127" s="56">
        <f t="shared" si="27"/>
        <v>0.81</v>
      </c>
      <c r="AQ127" s="23">
        <f t="shared" si="23"/>
        <v>0.81</v>
      </c>
      <c r="AR127" s="24" t="str">
        <f t="shared" si="26"/>
        <v>Verde</v>
      </c>
    </row>
    <row r="128" spans="1:45" ht="16.5" x14ac:dyDescent="0.3">
      <c r="X128" s="55"/>
    </row>
    <row r="129" spans="24:24" ht="16.5" x14ac:dyDescent="0.3">
      <c r="X129" s="55"/>
    </row>
    <row r="130" spans="24:24" ht="16.5" x14ac:dyDescent="0.3">
      <c r="X130" s="55"/>
    </row>
    <row r="131" spans="24:24" ht="16.5" x14ac:dyDescent="0.3">
      <c r="X131" s="55"/>
    </row>
    <row r="132" spans="24:24" ht="16.5" x14ac:dyDescent="0.3">
      <c r="X132" s="55"/>
    </row>
    <row r="133" spans="24:24" ht="16.5" x14ac:dyDescent="0.3">
      <c r="X133" s="55"/>
    </row>
    <row r="134" spans="24:24" ht="16.5" x14ac:dyDescent="0.3">
      <c r="X134" s="55"/>
    </row>
    <row r="135" spans="24:24" ht="16.5" x14ac:dyDescent="0.3">
      <c r="X135" s="55"/>
    </row>
    <row r="136" spans="24:24" ht="16.5" x14ac:dyDescent="0.3">
      <c r="X136" s="55"/>
    </row>
    <row r="137" spans="24:24" ht="16.5" x14ac:dyDescent="0.3">
      <c r="X137" s="55"/>
    </row>
    <row r="138" spans="24:24" ht="16.5" x14ac:dyDescent="0.3">
      <c r="X138" s="55"/>
    </row>
    <row r="139" spans="24:24" ht="16.5" x14ac:dyDescent="0.3">
      <c r="X139" s="55"/>
    </row>
    <row r="140" spans="24:24" ht="16.5" x14ac:dyDescent="0.3">
      <c r="X140" s="55"/>
    </row>
    <row r="141" spans="24:24" ht="16.5" x14ac:dyDescent="0.3">
      <c r="X141" s="55"/>
    </row>
    <row r="142" spans="24:24" ht="16.5" x14ac:dyDescent="0.3">
      <c r="X142" s="55"/>
    </row>
    <row r="143" spans="24:24" ht="16.5" x14ac:dyDescent="0.3">
      <c r="X143" s="55"/>
    </row>
    <row r="144" spans="24:24" ht="16.5" x14ac:dyDescent="0.3">
      <c r="X144" s="55"/>
    </row>
    <row r="145" spans="24:24" ht="16.5" x14ac:dyDescent="0.3">
      <c r="X145" s="55"/>
    </row>
    <row r="146" spans="24:24" ht="16.5" x14ac:dyDescent="0.3">
      <c r="X146" s="55"/>
    </row>
    <row r="147" spans="24:24" ht="16.5" x14ac:dyDescent="0.3">
      <c r="X147" s="55"/>
    </row>
    <row r="148" spans="24:24" ht="16.5" x14ac:dyDescent="0.3">
      <c r="X148" s="55"/>
    </row>
    <row r="149" spans="24:24" ht="16.5" x14ac:dyDescent="0.3">
      <c r="X149" s="55"/>
    </row>
    <row r="150" spans="24:24" ht="16.5" x14ac:dyDescent="0.3">
      <c r="X150" s="55"/>
    </row>
    <row r="151" spans="24:24" ht="16.5" x14ac:dyDescent="0.3">
      <c r="X151" s="55"/>
    </row>
    <row r="152" spans="24:24" ht="16.5" x14ac:dyDescent="0.3">
      <c r="X152" s="55"/>
    </row>
    <row r="153" spans="24:24" ht="16.5" x14ac:dyDescent="0.3">
      <c r="X153" s="55"/>
    </row>
    <row r="154" spans="24:24" ht="16.5" x14ac:dyDescent="0.3">
      <c r="X154" s="55"/>
    </row>
    <row r="155" spans="24:24" ht="16.5" x14ac:dyDescent="0.3">
      <c r="X155" s="55"/>
    </row>
    <row r="156" spans="24:24" ht="16.5" x14ac:dyDescent="0.3">
      <c r="X156" s="55"/>
    </row>
    <row r="157" spans="24:24" ht="16.5" x14ac:dyDescent="0.3">
      <c r="X157" s="55"/>
    </row>
    <row r="158" spans="24:24" ht="16.5" x14ac:dyDescent="0.3">
      <c r="X158" s="55"/>
    </row>
    <row r="159" spans="24:24" ht="16.5" x14ac:dyDescent="0.3">
      <c r="X159" s="55"/>
    </row>
    <row r="160" spans="24:24" ht="16.5" x14ac:dyDescent="0.3">
      <c r="X160" s="55"/>
    </row>
    <row r="161" spans="24:24" ht="16.5" x14ac:dyDescent="0.3">
      <c r="X161" s="55"/>
    </row>
    <row r="162" spans="24:24" ht="16.5" x14ac:dyDescent="0.3">
      <c r="X162" s="55"/>
    </row>
    <row r="163" spans="24:24" ht="16.5" x14ac:dyDescent="0.3">
      <c r="X163" s="55"/>
    </row>
    <row r="164" spans="24:24" ht="16.5" x14ac:dyDescent="0.3">
      <c r="X164" s="55"/>
    </row>
    <row r="165" spans="24:24" ht="16.5" x14ac:dyDescent="0.3">
      <c r="X165" s="55"/>
    </row>
    <row r="166" spans="24:24" ht="16.5" x14ac:dyDescent="0.3">
      <c r="X166" s="55"/>
    </row>
    <row r="167" spans="24:24" ht="16.5" x14ac:dyDescent="0.3">
      <c r="X167" s="55"/>
    </row>
    <row r="168" spans="24:24" ht="16.5" x14ac:dyDescent="0.3">
      <c r="X168" s="55"/>
    </row>
    <row r="169" spans="24:24" ht="16.5" x14ac:dyDescent="0.3">
      <c r="X169" s="55"/>
    </row>
    <row r="170" spans="24:24" ht="16.5" x14ac:dyDescent="0.3">
      <c r="X170" s="55"/>
    </row>
    <row r="171" spans="24:24" ht="16.5" x14ac:dyDescent="0.3">
      <c r="X171" s="55"/>
    </row>
    <row r="172" spans="24:24" ht="16.5" x14ac:dyDescent="0.3">
      <c r="X172" s="55"/>
    </row>
    <row r="173" spans="24:24" ht="16.5" x14ac:dyDescent="0.3">
      <c r="X173" s="55"/>
    </row>
    <row r="174" spans="24:24" ht="16.5" x14ac:dyDescent="0.3">
      <c r="X174" s="55"/>
    </row>
    <row r="175" spans="24:24" ht="16.5" x14ac:dyDescent="0.3">
      <c r="X175" s="55"/>
    </row>
    <row r="176" spans="24:24" ht="16.5" x14ac:dyDescent="0.3">
      <c r="X176" s="55"/>
    </row>
    <row r="177" spans="24:24" ht="16.5" x14ac:dyDescent="0.3">
      <c r="X177" s="55"/>
    </row>
    <row r="178" spans="24:24" ht="16.5" x14ac:dyDescent="0.3">
      <c r="X178" s="55"/>
    </row>
    <row r="179" spans="24:24" ht="16.5" x14ac:dyDescent="0.3">
      <c r="X179" s="55"/>
    </row>
    <row r="180" spans="24:24" ht="16.5" x14ac:dyDescent="0.3">
      <c r="X180" s="55"/>
    </row>
    <row r="181" spans="24:24" ht="16.5" x14ac:dyDescent="0.3">
      <c r="X181" s="55"/>
    </row>
    <row r="182" spans="24:24" ht="16.5" x14ac:dyDescent="0.3">
      <c r="X182" s="55"/>
    </row>
    <row r="183" spans="24:24" ht="16.5" x14ac:dyDescent="0.3">
      <c r="X183" s="55"/>
    </row>
    <row r="184" spans="24:24" ht="16.5" x14ac:dyDescent="0.3">
      <c r="X184" s="55"/>
    </row>
    <row r="185" spans="24:24" ht="16.5" x14ac:dyDescent="0.3">
      <c r="X185" s="55"/>
    </row>
    <row r="186" spans="24:24" ht="16.5" x14ac:dyDescent="0.3">
      <c r="X186" s="55"/>
    </row>
    <row r="187" spans="24:24" ht="16.5" x14ac:dyDescent="0.3">
      <c r="X187" s="55"/>
    </row>
    <row r="188" spans="24:24" ht="16.5" x14ac:dyDescent="0.3">
      <c r="X188" s="55"/>
    </row>
    <row r="189" spans="24:24" ht="16.5" x14ac:dyDescent="0.3">
      <c r="X189" s="55"/>
    </row>
    <row r="190" spans="24:24" ht="16.5" x14ac:dyDescent="0.3">
      <c r="X190" s="55"/>
    </row>
    <row r="191" spans="24:24" ht="16.5" x14ac:dyDescent="0.3">
      <c r="X191" s="55"/>
    </row>
    <row r="192" spans="24:24" ht="16.5" x14ac:dyDescent="0.3">
      <c r="X192" s="55"/>
    </row>
    <row r="193" spans="24:24" ht="16.5" x14ac:dyDescent="0.3">
      <c r="X193" s="55"/>
    </row>
    <row r="194" spans="24:24" ht="16.5" x14ac:dyDescent="0.3">
      <c r="X194" s="55"/>
    </row>
    <row r="195" spans="24:24" ht="16.5" x14ac:dyDescent="0.3">
      <c r="X195" s="55"/>
    </row>
    <row r="196" spans="24:24" ht="16.5" x14ac:dyDescent="0.3">
      <c r="X196" s="55"/>
    </row>
    <row r="197" spans="24:24" ht="16.5" x14ac:dyDescent="0.3">
      <c r="X197" s="55"/>
    </row>
    <row r="198" spans="24:24" ht="16.5" x14ac:dyDescent="0.3">
      <c r="X198" s="55"/>
    </row>
    <row r="199" spans="24:24" ht="16.5" x14ac:dyDescent="0.3">
      <c r="X199" s="55"/>
    </row>
    <row r="200" spans="24:24" ht="16.5" x14ac:dyDescent="0.3">
      <c r="X200" s="55"/>
    </row>
    <row r="201" spans="24:24" ht="16.5" x14ac:dyDescent="0.3">
      <c r="X201" s="55"/>
    </row>
    <row r="202" spans="24:24" ht="16.5" x14ac:dyDescent="0.3">
      <c r="X202" s="55"/>
    </row>
    <row r="203" spans="24:24" ht="16.5" x14ac:dyDescent="0.3">
      <c r="X203" s="55"/>
    </row>
    <row r="204" spans="24:24" ht="16.5" x14ac:dyDescent="0.3">
      <c r="X204" s="55"/>
    </row>
    <row r="205" spans="24:24" ht="16.5" x14ac:dyDescent="0.3">
      <c r="X205" s="55"/>
    </row>
    <row r="206" spans="24:24" ht="16.5" x14ac:dyDescent="0.3">
      <c r="X206" s="55"/>
    </row>
    <row r="207" spans="24:24" ht="16.5" x14ac:dyDescent="0.3">
      <c r="X207" s="55"/>
    </row>
    <row r="208" spans="24:24" ht="16.5" x14ac:dyDescent="0.3">
      <c r="X208" s="55"/>
    </row>
    <row r="209" spans="24:24" ht="16.5" x14ac:dyDescent="0.3">
      <c r="X209" s="55"/>
    </row>
    <row r="210" spans="24:24" ht="16.5" x14ac:dyDescent="0.3">
      <c r="X210" s="55"/>
    </row>
    <row r="211" spans="24:24" ht="16.5" x14ac:dyDescent="0.3">
      <c r="X211" s="55"/>
    </row>
    <row r="212" spans="24:24" ht="16.5" x14ac:dyDescent="0.3">
      <c r="X212" s="55"/>
    </row>
    <row r="213" spans="24:24" ht="16.5" x14ac:dyDescent="0.3">
      <c r="X213" s="55"/>
    </row>
    <row r="214" spans="24:24" ht="16.5" x14ac:dyDescent="0.3">
      <c r="X214" s="55"/>
    </row>
    <row r="215" spans="24:24" ht="16.5" x14ac:dyDescent="0.3">
      <c r="X215" s="55"/>
    </row>
    <row r="216" spans="24:24" ht="16.5" x14ac:dyDescent="0.3">
      <c r="X216" s="55"/>
    </row>
    <row r="217" spans="24:24" ht="16.5" x14ac:dyDescent="0.3">
      <c r="X217" s="55"/>
    </row>
    <row r="218" spans="24:24" ht="16.5" x14ac:dyDescent="0.3">
      <c r="X218" s="55"/>
    </row>
    <row r="219" spans="24:24" ht="16.5" x14ac:dyDescent="0.3">
      <c r="X219" s="55"/>
    </row>
    <row r="220" spans="24:24" ht="16.5" x14ac:dyDescent="0.3">
      <c r="X220" s="55"/>
    </row>
    <row r="221" spans="24:24" ht="16.5" x14ac:dyDescent="0.3">
      <c r="X221" s="55"/>
    </row>
    <row r="222" spans="24:24" ht="16.5" x14ac:dyDescent="0.3">
      <c r="X222" s="55"/>
    </row>
    <row r="223" spans="24:24" ht="16.5" x14ac:dyDescent="0.3">
      <c r="X223" s="55"/>
    </row>
    <row r="224" spans="24:24" ht="16.5" x14ac:dyDescent="0.3">
      <c r="X224" s="55"/>
    </row>
    <row r="225" spans="24:24" ht="16.5" x14ac:dyDescent="0.3">
      <c r="X225" s="55"/>
    </row>
    <row r="226" spans="24:24" ht="16.5" x14ac:dyDescent="0.3">
      <c r="X226" s="55"/>
    </row>
    <row r="227" spans="24:24" ht="16.5" x14ac:dyDescent="0.3">
      <c r="X227" s="55"/>
    </row>
    <row r="228" spans="24:24" ht="16.5" x14ac:dyDescent="0.3">
      <c r="X228" s="55"/>
    </row>
    <row r="229" spans="24:24" ht="16.5" x14ac:dyDescent="0.3">
      <c r="X229" s="55"/>
    </row>
    <row r="230" spans="24:24" ht="16.5" x14ac:dyDescent="0.3">
      <c r="X230" s="55"/>
    </row>
    <row r="231" spans="24:24" ht="16.5" x14ac:dyDescent="0.3">
      <c r="X231" s="55"/>
    </row>
    <row r="232" spans="24:24" ht="16.5" x14ac:dyDescent="0.3">
      <c r="X232" s="55"/>
    </row>
    <row r="233" spans="24:24" ht="16.5" x14ac:dyDescent="0.3">
      <c r="X233" s="55"/>
    </row>
    <row r="234" spans="24:24" ht="16.5" x14ac:dyDescent="0.3">
      <c r="X234" s="55"/>
    </row>
    <row r="235" spans="24:24" ht="16.5" x14ac:dyDescent="0.3">
      <c r="X235" s="55"/>
    </row>
    <row r="236" spans="24:24" ht="16.5" x14ac:dyDescent="0.3">
      <c r="X236" s="55"/>
    </row>
    <row r="237" spans="24:24" ht="16.5" x14ac:dyDescent="0.3">
      <c r="X237" s="55"/>
    </row>
    <row r="238" spans="24:24" ht="16.5" x14ac:dyDescent="0.3">
      <c r="X238" s="55"/>
    </row>
    <row r="239" spans="24:24" ht="16.5" x14ac:dyDescent="0.3">
      <c r="X239" s="55"/>
    </row>
    <row r="240" spans="24:24" ht="16.5" x14ac:dyDescent="0.3">
      <c r="X240" s="55"/>
    </row>
    <row r="241" spans="24:24" ht="16.5" x14ac:dyDescent="0.3">
      <c r="X241" s="55"/>
    </row>
    <row r="242" spans="24:24" ht="16.5" x14ac:dyDescent="0.3">
      <c r="X242" s="55"/>
    </row>
    <row r="243" spans="24:24" ht="16.5" x14ac:dyDescent="0.3">
      <c r="X243" s="55"/>
    </row>
    <row r="244" spans="24:24" ht="16.5" x14ac:dyDescent="0.3">
      <c r="X244" s="55"/>
    </row>
    <row r="245" spans="24:24" ht="16.5" x14ac:dyDescent="0.3">
      <c r="X245" s="55"/>
    </row>
    <row r="246" spans="24:24" ht="16.5" x14ac:dyDescent="0.3">
      <c r="X246" s="55"/>
    </row>
    <row r="247" spans="24:24" ht="16.5" x14ac:dyDescent="0.3">
      <c r="X247" s="55"/>
    </row>
    <row r="248" spans="24:24" ht="16.5" x14ac:dyDescent="0.3">
      <c r="X248" s="55"/>
    </row>
    <row r="249" spans="24:24" ht="16.5" x14ac:dyDescent="0.3">
      <c r="X249" s="55"/>
    </row>
    <row r="250" spans="24:24" ht="16.5" x14ac:dyDescent="0.3">
      <c r="X250" s="55"/>
    </row>
    <row r="251" spans="24:24" ht="16.5" x14ac:dyDescent="0.3">
      <c r="X251" s="55"/>
    </row>
    <row r="252" spans="24:24" ht="16.5" x14ac:dyDescent="0.3">
      <c r="X252" s="55"/>
    </row>
    <row r="253" spans="24:24" ht="16.5" x14ac:dyDescent="0.3">
      <c r="X253" s="55"/>
    </row>
    <row r="254" spans="24:24" ht="16.5" x14ac:dyDescent="0.3">
      <c r="X254" s="55"/>
    </row>
    <row r="255" spans="24:24" ht="16.5" x14ac:dyDescent="0.3">
      <c r="X255" s="55"/>
    </row>
    <row r="256" spans="24:24" ht="16.5" x14ac:dyDescent="0.3">
      <c r="X256" s="55"/>
    </row>
    <row r="257" spans="24:24" ht="16.5" x14ac:dyDescent="0.3">
      <c r="X257" s="55"/>
    </row>
    <row r="258" spans="24:24" ht="16.5" x14ac:dyDescent="0.3">
      <c r="X258" s="55"/>
    </row>
    <row r="259" spans="24:24" ht="16.5" x14ac:dyDescent="0.3">
      <c r="X259" s="55"/>
    </row>
    <row r="260" spans="24:24" ht="16.5" x14ac:dyDescent="0.3">
      <c r="X260" s="55"/>
    </row>
    <row r="261" spans="24:24" ht="16.5" x14ac:dyDescent="0.3">
      <c r="X261" s="55"/>
    </row>
    <row r="262" spans="24:24" ht="16.5" x14ac:dyDescent="0.3">
      <c r="X262" s="55"/>
    </row>
    <row r="263" spans="24:24" ht="16.5" x14ac:dyDescent="0.3">
      <c r="X263" s="55"/>
    </row>
    <row r="264" spans="24:24" ht="16.5" x14ac:dyDescent="0.3">
      <c r="X264" s="55"/>
    </row>
    <row r="265" spans="24:24" ht="16.5" x14ac:dyDescent="0.3">
      <c r="X265" s="55"/>
    </row>
    <row r="266" spans="24:24" ht="16.5" x14ac:dyDescent="0.3">
      <c r="X266" s="55"/>
    </row>
    <row r="267" spans="24:24" ht="16.5" x14ac:dyDescent="0.3">
      <c r="X267" s="55"/>
    </row>
    <row r="268" spans="24:24" ht="16.5" x14ac:dyDescent="0.3">
      <c r="X268" s="55"/>
    </row>
    <row r="269" spans="24:24" ht="16.5" x14ac:dyDescent="0.3">
      <c r="X269" s="55"/>
    </row>
    <row r="270" spans="24:24" ht="16.5" x14ac:dyDescent="0.3">
      <c r="X270" s="55"/>
    </row>
    <row r="271" spans="24:24" ht="16.5" x14ac:dyDescent="0.3">
      <c r="X271" s="55"/>
    </row>
    <row r="272" spans="24:24" ht="16.5" x14ac:dyDescent="0.3">
      <c r="X272" s="55"/>
    </row>
    <row r="273" spans="24:24" ht="16.5" x14ac:dyDescent="0.3">
      <c r="X273" s="55"/>
    </row>
    <row r="274" spans="24:24" ht="16.5" x14ac:dyDescent="0.3">
      <c r="X274" s="55"/>
    </row>
    <row r="275" spans="24:24" ht="16.5" x14ac:dyDescent="0.3">
      <c r="X275" s="55"/>
    </row>
    <row r="276" spans="24:24" ht="16.5" x14ac:dyDescent="0.3">
      <c r="X276" s="55"/>
    </row>
    <row r="277" spans="24:24" ht="16.5" x14ac:dyDescent="0.3">
      <c r="X277" s="55"/>
    </row>
    <row r="278" spans="24:24" ht="16.5" x14ac:dyDescent="0.3">
      <c r="X278" s="55"/>
    </row>
    <row r="279" spans="24:24" ht="16.5" x14ac:dyDescent="0.3">
      <c r="X279" s="55"/>
    </row>
    <row r="280" spans="24:24" ht="16.5" x14ac:dyDescent="0.3">
      <c r="X280" s="55"/>
    </row>
    <row r="281" spans="24:24" ht="16.5" x14ac:dyDescent="0.3">
      <c r="X281" s="55"/>
    </row>
    <row r="282" spans="24:24" ht="16.5" x14ac:dyDescent="0.3">
      <c r="X282" s="55"/>
    </row>
    <row r="283" spans="24:24" ht="16.5" x14ac:dyDescent="0.3">
      <c r="X283" s="55"/>
    </row>
    <row r="284" spans="24:24" ht="16.5" x14ac:dyDescent="0.3">
      <c r="X284" s="55"/>
    </row>
    <row r="285" spans="24:24" ht="16.5" x14ac:dyDescent="0.3">
      <c r="X285" s="55"/>
    </row>
    <row r="286" spans="24:24" ht="16.5" x14ac:dyDescent="0.3">
      <c r="X286" s="55"/>
    </row>
    <row r="287" spans="24:24" ht="16.5" x14ac:dyDescent="0.3">
      <c r="X287" s="55"/>
    </row>
    <row r="288" spans="24:24" ht="16.5" x14ac:dyDescent="0.3">
      <c r="X288" s="55"/>
    </row>
    <row r="289" spans="24:24" ht="16.5" x14ac:dyDescent="0.3">
      <c r="X289" s="55"/>
    </row>
    <row r="290" spans="24:24" ht="16.5" x14ac:dyDescent="0.3">
      <c r="X290" s="55"/>
    </row>
    <row r="291" spans="24:24" ht="16.5" x14ac:dyDescent="0.3">
      <c r="X291" s="55"/>
    </row>
    <row r="292" spans="24:24" ht="16.5" x14ac:dyDescent="0.3">
      <c r="X292" s="55"/>
    </row>
    <row r="293" spans="24:24" ht="16.5" x14ac:dyDescent="0.3">
      <c r="X293" s="55"/>
    </row>
    <row r="294" spans="24:24" ht="16.5" x14ac:dyDescent="0.3">
      <c r="X294" s="55"/>
    </row>
    <row r="295" spans="24:24" ht="16.5" x14ac:dyDescent="0.3">
      <c r="X295" s="55"/>
    </row>
    <row r="296" spans="24:24" ht="16.5" x14ac:dyDescent="0.3">
      <c r="X296" s="55"/>
    </row>
    <row r="297" spans="24:24" ht="16.5" x14ac:dyDescent="0.3">
      <c r="X297" s="55"/>
    </row>
    <row r="298" spans="24:24" ht="16.5" x14ac:dyDescent="0.3">
      <c r="X298" s="55"/>
    </row>
    <row r="299" spans="24:24" ht="16.5" x14ac:dyDescent="0.3">
      <c r="X299" s="55"/>
    </row>
    <row r="300" spans="24:24" ht="16.5" x14ac:dyDescent="0.3">
      <c r="X300" s="55"/>
    </row>
    <row r="301" spans="24:24" ht="16.5" x14ac:dyDescent="0.3">
      <c r="X301" s="55"/>
    </row>
    <row r="302" spans="24:24" ht="16.5" x14ac:dyDescent="0.3">
      <c r="X302" s="55"/>
    </row>
    <row r="303" spans="24:24" ht="16.5" x14ac:dyDescent="0.3">
      <c r="X303" s="55"/>
    </row>
    <row r="304" spans="24:24" ht="16.5" x14ac:dyDescent="0.3">
      <c r="X304" s="55"/>
    </row>
    <row r="305" spans="24:24" ht="16.5" x14ac:dyDescent="0.3">
      <c r="X305" s="55"/>
    </row>
    <row r="306" spans="24:24" ht="16.5" x14ac:dyDescent="0.3">
      <c r="X306" s="55"/>
    </row>
    <row r="307" spans="24:24" ht="16.5" x14ac:dyDescent="0.3">
      <c r="X307" s="55"/>
    </row>
    <row r="308" spans="24:24" ht="16.5" x14ac:dyDescent="0.3">
      <c r="X308" s="55"/>
    </row>
    <row r="309" spans="24:24" ht="16.5" x14ac:dyDescent="0.3">
      <c r="X309" s="55"/>
    </row>
    <row r="310" spans="24:24" ht="16.5" x14ac:dyDescent="0.3">
      <c r="X310" s="55"/>
    </row>
    <row r="311" spans="24:24" ht="16.5" x14ac:dyDescent="0.3">
      <c r="X311" s="55"/>
    </row>
    <row r="312" spans="24:24" ht="16.5" x14ac:dyDescent="0.3">
      <c r="X312" s="55"/>
    </row>
    <row r="313" spans="24:24" ht="16.5" x14ac:dyDescent="0.3">
      <c r="X313" s="55"/>
    </row>
    <row r="314" spans="24:24" ht="16.5" x14ac:dyDescent="0.3">
      <c r="X314" s="55"/>
    </row>
    <row r="315" spans="24:24" ht="16.5" x14ac:dyDescent="0.3">
      <c r="X315" s="55"/>
    </row>
    <row r="316" spans="24:24" ht="16.5" x14ac:dyDescent="0.3">
      <c r="X316" s="55"/>
    </row>
    <row r="317" spans="24:24" ht="16.5" x14ac:dyDescent="0.3">
      <c r="X317" s="55"/>
    </row>
    <row r="318" spans="24:24" ht="16.5" x14ac:dyDescent="0.3">
      <c r="X318" s="55"/>
    </row>
    <row r="319" spans="24:24" ht="16.5" x14ac:dyDescent="0.3">
      <c r="X319" s="55"/>
    </row>
    <row r="320" spans="24:24" ht="16.5" x14ac:dyDescent="0.3">
      <c r="X320" s="55"/>
    </row>
    <row r="321" spans="24:24" ht="16.5" x14ac:dyDescent="0.3">
      <c r="X321" s="55"/>
    </row>
    <row r="322" spans="24:24" ht="16.5" x14ac:dyDescent="0.3">
      <c r="X322" s="55"/>
    </row>
    <row r="323" spans="24:24" ht="16.5" x14ac:dyDescent="0.3">
      <c r="X323" s="55"/>
    </row>
    <row r="324" spans="24:24" ht="16.5" x14ac:dyDescent="0.3">
      <c r="X324" s="55"/>
    </row>
    <row r="325" spans="24:24" ht="16.5" x14ac:dyDescent="0.3">
      <c r="X325" s="55"/>
    </row>
    <row r="326" spans="24:24" ht="16.5" x14ac:dyDescent="0.3">
      <c r="X326" s="55"/>
    </row>
    <row r="327" spans="24:24" ht="16.5" x14ac:dyDescent="0.3">
      <c r="X327" s="55"/>
    </row>
    <row r="328" spans="24:24" ht="16.5" x14ac:dyDescent="0.3">
      <c r="X328" s="55"/>
    </row>
    <row r="329" spans="24:24" ht="16.5" x14ac:dyDescent="0.3">
      <c r="X329" s="55"/>
    </row>
    <row r="330" spans="24:24" ht="16.5" x14ac:dyDescent="0.3">
      <c r="X330" s="55"/>
    </row>
    <row r="331" spans="24:24" ht="16.5" x14ac:dyDescent="0.3">
      <c r="X331" s="55"/>
    </row>
    <row r="332" spans="24:24" ht="16.5" x14ac:dyDescent="0.3">
      <c r="X332" s="55"/>
    </row>
    <row r="333" spans="24:24" ht="16.5" x14ac:dyDescent="0.3">
      <c r="X333" s="55"/>
    </row>
    <row r="334" spans="24:24" ht="16.5" x14ac:dyDescent="0.3">
      <c r="X334" s="55"/>
    </row>
    <row r="335" spans="24:24" ht="16.5" x14ac:dyDescent="0.3">
      <c r="X335" s="55"/>
    </row>
    <row r="336" spans="24:24" ht="16.5" x14ac:dyDescent="0.3">
      <c r="X336" s="55"/>
    </row>
    <row r="337" spans="24:24" ht="16.5" x14ac:dyDescent="0.3">
      <c r="X337" s="55"/>
    </row>
    <row r="338" spans="24:24" ht="16.5" x14ac:dyDescent="0.3">
      <c r="X338" s="55"/>
    </row>
    <row r="339" spans="24:24" ht="16.5" x14ac:dyDescent="0.3">
      <c r="X339" s="55"/>
    </row>
    <row r="340" spans="24:24" ht="16.5" x14ac:dyDescent="0.3">
      <c r="X340" s="55"/>
    </row>
    <row r="341" spans="24:24" ht="16.5" x14ac:dyDescent="0.3">
      <c r="X341" s="55"/>
    </row>
    <row r="342" spans="24:24" ht="16.5" x14ac:dyDescent="0.3">
      <c r="X342" s="55"/>
    </row>
    <row r="343" spans="24:24" ht="16.5" x14ac:dyDescent="0.3">
      <c r="X343" s="55"/>
    </row>
    <row r="344" spans="24:24" ht="16.5" x14ac:dyDescent="0.3">
      <c r="X344" s="55"/>
    </row>
    <row r="345" spans="24:24" ht="16.5" x14ac:dyDescent="0.3">
      <c r="X345" s="55"/>
    </row>
    <row r="346" spans="24:24" ht="16.5" x14ac:dyDescent="0.3">
      <c r="X346" s="55"/>
    </row>
    <row r="347" spans="24:24" ht="16.5" x14ac:dyDescent="0.3">
      <c r="X347" s="55"/>
    </row>
    <row r="348" spans="24:24" ht="16.5" x14ac:dyDescent="0.3">
      <c r="X348" s="55"/>
    </row>
    <row r="349" spans="24:24" ht="16.5" x14ac:dyDescent="0.3">
      <c r="X349" s="55"/>
    </row>
    <row r="350" spans="24:24" ht="16.5" x14ac:dyDescent="0.3">
      <c r="X350" s="55"/>
    </row>
    <row r="351" spans="24:24" ht="16.5" x14ac:dyDescent="0.3">
      <c r="X351" s="55"/>
    </row>
    <row r="352" spans="24:24" ht="16.5" x14ac:dyDescent="0.3">
      <c r="X352" s="55"/>
    </row>
    <row r="353" spans="24:24" ht="16.5" x14ac:dyDescent="0.3">
      <c r="X353" s="55"/>
    </row>
    <row r="354" spans="24:24" ht="16.5" x14ac:dyDescent="0.3">
      <c r="X354" s="55"/>
    </row>
    <row r="355" spans="24:24" ht="16.5" x14ac:dyDescent="0.3">
      <c r="X355" s="55"/>
    </row>
    <row r="356" spans="24:24" ht="16.5" x14ac:dyDescent="0.3">
      <c r="X356" s="55"/>
    </row>
    <row r="357" spans="24:24" ht="16.5" x14ac:dyDescent="0.3">
      <c r="X357" s="55"/>
    </row>
    <row r="358" spans="24:24" ht="16.5" x14ac:dyDescent="0.3">
      <c r="X358" s="55"/>
    </row>
    <row r="359" spans="24:24" ht="16.5" x14ac:dyDescent="0.3">
      <c r="X359" s="55"/>
    </row>
    <row r="360" spans="24:24" ht="16.5" x14ac:dyDescent="0.3">
      <c r="X360" s="55"/>
    </row>
    <row r="361" spans="24:24" ht="16.5" x14ac:dyDescent="0.3">
      <c r="X361" s="55"/>
    </row>
    <row r="362" spans="24:24" ht="16.5" x14ac:dyDescent="0.3">
      <c r="X362" s="55"/>
    </row>
    <row r="363" spans="24:24" ht="16.5" x14ac:dyDescent="0.3">
      <c r="X363" s="55"/>
    </row>
    <row r="364" spans="24:24" ht="16.5" x14ac:dyDescent="0.3">
      <c r="X364" s="55"/>
    </row>
    <row r="365" spans="24:24" ht="16.5" x14ac:dyDescent="0.3">
      <c r="X365" s="55"/>
    </row>
    <row r="366" spans="24:24" ht="16.5" x14ac:dyDescent="0.3">
      <c r="X366" s="55"/>
    </row>
    <row r="367" spans="24:24" ht="16.5" x14ac:dyDescent="0.3">
      <c r="X367" s="55"/>
    </row>
    <row r="368" spans="24:24" ht="16.5" x14ac:dyDescent="0.3">
      <c r="X368" s="55"/>
    </row>
    <row r="369" spans="24:24" ht="16.5" x14ac:dyDescent="0.3">
      <c r="X369" s="55"/>
    </row>
    <row r="370" spans="24:24" ht="16.5" x14ac:dyDescent="0.3">
      <c r="X370" s="55"/>
    </row>
    <row r="371" spans="24:24" ht="16.5" x14ac:dyDescent="0.3">
      <c r="X371" s="55"/>
    </row>
    <row r="372" spans="24:24" ht="16.5" x14ac:dyDescent="0.3">
      <c r="X372" s="55"/>
    </row>
    <row r="373" spans="24:24" ht="16.5" x14ac:dyDescent="0.3">
      <c r="X373" s="55"/>
    </row>
    <row r="374" spans="24:24" ht="16.5" x14ac:dyDescent="0.3">
      <c r="X374" s="55"/>
    </row>
    <row r="375" spans="24:24" ht="16.5" x14ac:dyDescent="0.3">
      <c r="X375" s="55"/>
    </row>
    <row r="376" spans="24:24" ht="16.5" x14ac:dyDescent="0.3">
      <c r="X376" s="55"/>
    </row>
    <row r="377" spans="24:24" ht="16.5" x14ac:dyDescent="0.3">
      <c r="X377" s="55"/>
    </row>
    <row r="378" spans="24:24" ht="16.5" x14ac:dyDescent="0.3">
      <c r="X378" s="55"/>
    </row>
    <row r="379" spans="24:24" ht="16.5" x14ac:dyDescent="0.3">
      <c r="X379" s="55"/>
    </row>
    <row r="380" spans="24:24" ht="16.5" x14ac:dyDescent="0.3">
      <c r="X380" s="55"/>
    </row>
    <row r="381" spans="24:24" ht="16.5" x14ac:dyDescent="0.3">
      <c r="X381" s="55"/>
    </row>
    <row r="382" spans="24:24" ht="16.5" x14ac:dyDescent="0.3">
      <c r="X382" s="55"/>
    </row>
    <row r="383" spans="24:24" ht="16.5" x14ac:dyDescent="0.3">
      <c r="X383" s="55"/>
    </row>
    <row r="384" spans="24:24" ht="16.5" x14ac:dyDescent="0.3">
      <c r="X384" s="55"/>
    </row>
    <row r="385" spans="24:24" ht="16.5" x14ac:dyDescent="0.3">
      <c r="X385" s="55"/>
    </row>
    <row r="386" spans="24:24" ht="16.5" x14ac:dyDescent="0.3">
      <c r="X386" s="55"/>
    </row>
    <row r="387" spans="24:24" ht="16.5" x14ac:dyDescent="0.3">
      <c r="X387" s="55"/>
    </row>
    <row r="388" spans="24:24" ht="16.5" x14ac:dyDescent="0.3">
      <c r="X388" s="55"/>
    </row>
    <row r="389" spans="24:24" ht="16.5" x14ac:dyDescent="0.3">
      <c r="X389" s="55"/>
    </row>
    <row r="390" spans="24:24" ht="16.5" x14ac:dyDescent="0.3">
      <c r="X390" s="55"/>
    </row>
    <row r="391" spans="24:24" ht="16.5" x14ac:dyDescent="0.3">
      <c r="X391" s="55"/>
    </row>
    <row r="392" spans="24:24" ht="16.5" x14ac:dyDescent="0.3">
      <c r="X392" s="55"/>
    </row>
    <row r="393" spans="24:24" ht="16.5" x14ac:dyDescent="0.3">
      <c r="X393" s="55"/>
    </row>
    <row r="394" spans="24:24" ht="16.5" x14ac:dyDescent="0.3">
      <c r="X394" s="55"/>
    </row>
    <row r="395" spans="24:24" ht="16.5" x14ac:dyDescent="0.3">
      <c r="X395" s="55"/>
    </row>
    <row r="396" spans="24:24" ht="16.5" x14ac:dyDescent="0.3">
      <c r="X396" s="55"/>
    </row>
    <row r="397" spans="24:24" ht="16.5" x14ac:dyDescent="0.3">
      <c r="X397" s="55"/>
    </row>
    <row r="398" spans="24:24" ht="16.5" x14ac:dyDescent="0.3">
      <c r="X398" s="55"/>
    </row>
    <row r="399" spans="24:24" ht="16.5" x14ac:dyDescent="0.3">
      <c r="X399" s="55"/>
    </row>
    <row r="400" spans="24:24" ht="16.5" x14ac:dyDescent="0.3">
      <c r="X400" s="55"/>
    </row>
    <row r="401" spans="24:24" ht="16.5" x14ac:dyDescent="0.3">
      <c r="X401" s="55"/>
    </row>
    <row r="402" spans="24:24" ht="16.5" x14ac:dyDescent="0.3">
      <c r="X402" s="55"/>
    </row>
    <row r="403" spans="24:24" ht="16.5" x14ac:dyDescent="0.3">
      <c r="X403" s="55"/>
    </row>
    <row r="404" spans="24:24" ht="16.5" x14ac:dyDescent="0.3">
      <c r="X404" s="55"/>
    </row>
    <row r="405" spans="24:24" ht="16.5" x14ac:dyDescent="0.3">
      <c r="X405" s="55"/>
    </row>
    <row r="406" spans="24:24" ht="16.5" x14ac:dyDescent="0.3">
      <c r="X406" s="55"/>
    </row>
    <row r="407" spans="24:24" ht="16.5" x14ac:dyDescent="0.3">
      <c r="X407" s="55"/>
    </row>
    <row r="408" spans="24:24" ht="16.5" x14ac:dyDescent="0.3">
      <c r="X408" s="55"/>
    </row>
    <row r="409" spans="24:24" ht="16.5" x14ac:dyDescent="0.3">
      <c r="X409" s="55"/>
    </row>
    <row r="410" spans="24:24" ht="16.5" x14ac:dyDescent="0.3">
      <c r="X410" s="55"/>
    </row>
    <row r="411" spans="24:24" ht="16.5" x14ac:dyDescent="0.3">
      <c r="X411" s="55"/>
    </row>
    <row r="412" spans="24:24" ht="16.5" x14ac:dyDescent="0.3">
      <c r="X412" s="55"/>
    </row>
    <row r="413" spans="24:24" ht="16.5" x14ac:dyDescent="0.3">
      <c r="X413" s="55"/>
    </row>
    <row r="414" spans="24:24" ht="16.5" x14ac:dyDescent="0.3">
      <c r="X414" s="55"/>
    </row>
    <row r="415" spans="24:24" ht="16.5" x14ac:dyDescent="0.3">
      <c r="X415" s="55"/>
    </row>
    <row r="416" spans="24:24" ht="16.5" x14ac:dyDescent="0.3">
      <c r="X416" s="55"/>
    </row>
    <row r="417" spans="24:24" ht="16.5" x14ac:dyDescent="0.3">
      <c r="X417" s="55"/>
    </row>
    <row r="418" spans="24:24" ht="16.5" x14ac:dyDescent="0.3">
      <c r="X418" s="55"/>
    </row>
    <row r="419" spans="24:24" ht="16.5" x14ac:dyDescent="0.3">
      <c r="X419" s="55"/>
    </row>
    <row r="420" spans="24:24" ht="16.5" x14ac:dyDescent="0.3">
      <c r="X420" s="55"/>
    </row>
    <row r="421" spans="24:24" ht="16.5" x14ac:dyDescent="0.3">
      <c r="X421" s="55"/>
    </row>
    <row r="422" spans="24:24" ht="16.5" x14ac:dyDescent="0.3">
      <c r="X422" s="55"/>
    </row>
    <row r="423" spans="24:24" ht="16.5" x14ac:dyDescent="0.3">
      <c r="X423" s="55"/>
    </row>
    <row r="424" spans="24:24" ht="16.5" x14ac:dyDescent="0.3">
      <c r="X424" s="55"/>
    </row>
    <row r="425" spans="24:24" ht="16.5" x14ac:dyDescent="0.3">
      <c r="X425" s="55"/>
    </row>
    <row r="426" spans="24:24" ht="16.5" x14ac:dyDescent="0.3">
      <c r="X426" s="55"/>
    </row>
    <row r="427" spans="24:24" ht="16.5" x14ac:dyDescent="0.3">
      <c r="X427" s="55"/>
    </row>
    <row r="428" spans="24:24" ht="16.5" x14ac:dyDescent="0.3">
      <c r="X428" s="55"/>
    </row>
    <row r="429" spans="24:24" ht="16.5" x14ac:dyDescent="0.3">
      <c r="X429" s="55"/>
    </row>
    <row r="430" spans="24:24" ht="16.5" x14ac:dyDescent="0.3">
      <c r="X430" s="55"/>
    </row>
    <row r="431" spans="24:24" ht="16.5" x14ac:dyDescent="0.3">
      <c r="X431" s="55"/>
    </row>
    <row r="432" spans="24:24" ht="16.5" x14ac:dyDescent="0.3">
      <c r="X432" s="55"/>
    </row>
    <row r="433" spans="24:24" ht="16.5" x14ac:dyDescent="0.3">
      <c r="X433" s="55"/>
    </row>
    <row r="434" spans="24:24" ht="16.5" x14ac:dyDescent="0.3">
      <c r="X434" s="55"/>
    </row>
    <row r="435" spans="24:24" ht="16.5" x14ac:dyDescent="0.3">
      <c r="X435" s="55"/>
    </row>
    <row r="436" spans="24:24" ht="16.5" x14ac:dyDescent="0.3">
      <c r="X436" s="55"/>
    </row>
    <row r="437" spans="24:24" ht="16.5" x14ac:dyDescent="0.3">
      <c r="X437" s="55"/>
    </row>
    <row r="438" spans="24:24" ht="16.5" x14ac:dyDescent="0.3">
      <c r="X438" s="55"/>
    </row>
    <row r="439" spans="24:24" ht="16.5" x14ac:dyDescent="0.3">
      <c r="X439" s="55"/>
    </row>
    <row r="440" spans="24:24" ht="16.5" x14ac:dyDescent="0.3">
      <c r="X440" s="55"/>
    </row>
    <row r="441" spans="24:24" ht="16.5" x14ac:dyDescent="0.3">
      <c r="X441" s="55"/>
    </row>
    <row r="442" spans="24:24" ht="16.5" x14ac:dyDescent="0.3">
      <c r="X442" s="55"/>
    </row>
    <row r="443" spans="24:24" ht="16.5" x14ac:dyDescent="0.3">
      <c r="X443" s="55"/>
    </row>
    <row r="444" spans="24:24" ht="16.5" x14ac:dyDescent="0.3">
      <c r="X444" s="55"/>
    </row>
    <row r="445" spans="24:24" ht="16.5" x14ac:dyDescent="0.3">
      <c r="X445" s="55"/>
    </row>
    <row r="446" spans="24:24" ht="16.5" x14ac:dyDescent="0.3">
      <c r="X446" s="55"/>
    </row>
    <row r="447" spans="24:24" ht="16.5" x14ac:dyDescent="0.3">
      <c r="X447" s="55"/>
    </row>
    <row r="448" spans="24:24" ht="16.5" x14ac:dyDescent="0.3">
      <c r="X448" s="55"/>
    </row>
    <row r="449" spans="24:24" ht="16.5" x14ac:dyDescent="0.3">
      <c r="X449" s="55"/>
    </row>
    <row r="450" spans="24:24" ht="16.5" x14ac:dyDescent="0.3">
      <c r="X450" s="55"/>
    </row>
    <row r="451" spans="24:24" ht="16.5" x14ac:dyDescent="0.3">
      <c r="X451" s="55"/>
    </row>
    <row r="452" spans="24:24" ht="16.5" x14ac:dyDescent="0.3">
      <c r="X452" s="55"/>
    </row>
    <row r="453" spans="24:24" ht="16.5" x14ac:dyDescent="0.3">
      <c r="X453" s="55"/>
    </row>
    <row r="454" spans="24:24" ht="16.5" x14ac:dyDescent="0.3">
      <c r="X454" s="55"/>
    </row>
    <row r="455" spans="24:24" ht="16.5" x14ac:dyDescent="0.3">
      <c r="X455" s="55"/>
    </row>
    <row r="456" spans="24:24" ht="16.5" x14ac:dyDescent="0.3">
      <c r="X456" s="55"/>
    </row>
    <row r="457" spans="24:24" ht="16.5" x14ac:dyDescent="0.3">
      <c r="X457" s="55"/>
    </row>
    <row r="458" spans="24:24" ht="16.5" x14ac:dyDescent="0.3">
      <c r="X458" s="55"/>
    </row>
    <row r="459" spans="24:24" ht="16.5" x14ac:dyDescent="0.3">
      <c r="X459" s="55"/>
    </row>
    <row r="460" spans="24:24" ht="16.5" x14ac:dyDescent="0.3">
      <c r="X460" s="55"/>
    </row>
    <row r="461" spans="24:24" ht="16.5" x14ac:dyDescent="0.3">
      <c r="X461" s="55"/>
    </row>
    <row r="462" spans="24:24" ht="16.5" x14ac:dyDescent="0.3">
      <c r="X462" s="55"/>
    </row>
    <row r="463" spans="24:24" ht="16.5" x14ac:dyDescent="0.3">
      <c r="X463" s="55"/>
    </row>
    <row r="464" spans="24:24" ht="16.5" x14ac:dyDescent="0.3">
      <c r="X464" s="55"/>
    </row>
    <row r="465" spans="24:24" ht="16.5" x14ac:dyDescent="0.3">
      <c r="X465" s="55"/>
    </row>
    <row r="466" spans="24:24" ht="16.5" x14ac:dyDescent="0.3">
      <c r="X466" s="55"/>
    </row>
    <row r="467" spans="24:24" ht="16.5" x14ac:dyDescent="0.3">
      <c r="X467" s="55"/>
    </row>
    <row r="468" spans="24:24" ht="16.5" x14ac:dyDescent="0.3">
      <c r="X468" s="55"/>
    </row>
    <row r="469" spans="24:24" ht="16.5" x14ac:dyDescent="0.3">
      <c r="X469" s="55"/>
    </row>
    <row r="470" spans="24:24" ht="16.5" x14ac:dyDescent="0.3">
      <c r="X470" s="55"/>
    </row>
    <row r="471" spans="24:24" ht="16.5" x14ac:dyDescent="0.3">
      <c r="X471" s="55"/>
    </row>
    <row r="472" spans="24:24" ht="16.5" x14ac:dyDescent="0.3">
      <c r="X472" s="55"/>
    </row>
    <row r="473" spans="24:24" ht="16.5" x14ac:dyDescent="0.3">
      <c r="X473" s="55"/>
    </row>
    <row r="474" spans="24:24" ht="16.5" x14ac:dyDescent="0.3">
      <c r="X474" s="55"/>
    </row>
    <row r="475" spans="24:24" ht="16.5" x14ac:dyDescent="0.3">
      <c r="X475" s="55"/>
    </row>
    <row r="476" spans="24:24" ht="16.5" x14ac:dyDescent="0.3">
      <c r="X476" s="55"/>
    </row>
    <row r="477" spans="24:24" ht="16.5" x14ac:dyDescent="0.3">
      <c r="X477" s="55"/>
    </row>
    <row r="478" spans="24:24" ht="16.5" x14ac:dyDescent="0.3">
      <c r="X478" s="55"/>
    </row>
    <row r="479" spans="24:24" ht="16.5" x14ac:dyDescent="0.3">
      <c r="X479" s="55"/>
    </row>
    <row r="480" spans="24:24" ht="16.5" x14ac:dyDescent="0.3">
      <c r="X480" s="55"/>
    </row>
    <row r="481" spans="24:24" ht="16.5" x14ac:dyDescent="0.3">
      <c r="X481" s="55"/>
    </row>
    <row r="482" spans="24:24" ht="16.5" x14ac:dyDescent="0.3">
      <c r="X482" s="55"/>
    </row>
    <row r="483" spans="24:24" ht="16.5" x14ac:dyDescent="0.3">
      <c r="X483" s="55"/>
    </row>
    <row r="484" spans="24:24" ht="16.5" x14ac:dyDescent="0.3">
      <c r="X484" s="55"/>
    </row>
    <row r="485" spans="24:24" ht="16.5" x14ac:dyDescent="0.3">
      <c r="X485" s="55"/>
    </row>
    <row r="486" spans="24:24" ht="16.5" x14ac:dyDescent="0.3">
      <c r="X486" s="55"/>
    </row>
    <row r="487" spans="24:24" ht="16.5" x14ac:dyDescent="0.3">
      <c r="X487" s="55"/>
    </row>
    <row r="488" spans="24:24" ht="16.5" x14ac:dyDescent="0.3">
      <c r="X488" s="55"/>
    </row>
    <row r="489" spans="24:24" ht="16.5" x14ac:dyDescent="0.3">
      <c r="X489" s="55"/>
    </row>
    <row r="490" spans="24:24" ht="16.5" x14ac:dyDescent="0.3">
      <c r="X490" s="55"/>
    </row>
    <row r="491" spans="24:24" ht="16.5" x14ac:dyDescent="0.3">
      <c r="X491" s="55"/>
    </row>
    <row r="492" spans="24:24" ht="16.5" x14ac:dyDescent="0.3">
      <c r="X492" s="55"/>
    </row>
    <row r="493" spans="24:24" ht="16.5" x14ac:dyDescent="0.3">
      <c r="X493" s="55"/>
    </row>
    <row r="494" spans="24:24" ht="16.5" x14ac:dyDescent="0.3">
      <c r="X494" s="55"/>
    </row>
    <row r="495" spans="24:24" ht="16.5" x14ac:dyDescent="0.3">
      <c r="X495" s="55"/>
    </row>
    <row r="496" spans="24:24" ht="16.5" x14ac:dyDescent="0.3">
      <c r="X496" s="55"/>
    </row>
    <row r="497" spans="24:24" ht="16.5" x14ac:dyDescent="0.3">
      <c r="X497" s="55"/>
    </row>
    <row r="498" spans="24:24" ht="16.5" x14ac:dyDescent="0.3">
      <c r="X498" s="55"/>
    </row>
    <row r="499" spans="24:24" ht="16.5" x14ac:dyDescent="0.3">
      <c r="X499" s="55"/>
    </row>
    <row r="500" spans="24:24" ht="16.5" x14ac:dyDescent="0.3">
      <c r="X500" s="55"/>
    </row>
    <row r="501" spans="24:24" ht="16.5" x14ac:dyDescent="0.3">
      <c r="X501" s="55"/>
    </row>
    <row r="502" spans="24:24" ht="16.5" x14ac:dyDescent="0.3">
      <c r="X502" s="55"/>
    </row>
    <row r="503" spans="24:24" ht="16.5" x14ac:dyDescent="0.3">
      <c r="X503" s="55"/>
    </row>
    <row r="504" spans="24:24" ht="16.5" x14ac:dyDescent="0.3">
      <c r="X504" s="55"/>
    </row>
    <row r="505" spans="24:24" ht="16.5" x14ac:dyDescent="0.3">
      <c r="X505" s="55"/>
    </row>
    <row r="506" spans="24:24" ht="16.5" x14ac:dyDescent="0.3">
      <c r="X506" s="55"/>
    </row>
    <row r="507" spans="24:24" ht="16.5" x14ac:dyDescent="0.3">
      <c r="X507" s="55"/>
    </row>
    <row r="508" spans="24:24" ht="16.5" x14ac:dyDescent="0.3">
      <c r="X508" s="55"/>
    </row>
    <row r="509" spans="24:24" ht="16.5" x14ac:dyDescent="0.3">
      <c r="X509" s="55"/>
    </row>
    <row r="510" spans="24:24" ht="16.5" x14ac:dyDescent="0.3">
      <c r="X510" s="55"/>
    </row>
    <row r="511" spans="24:24" ht="16.5" x14ac:dyDescent="0.3">
      <c r="X511" s="55"/>
    </row>
    <row r="512" spans="24:24" ht="16.5" x14ac:dyDescent="0.3">
      <c r="X512" s="55"/>
    </row>
    <row r="513" spans="24:24" ht="16.5" x14ac:dyDescent="0.3">
      <c r="X513" s="55"/>
    </row>
    <row r="514" spans="24:24" ht="16.5" x14ac:dyDescent="0.3">
      <c r="X514" s="55"/>
    </row>
    <row r="515" spans="24:24" ht="16.5" x14ac:dyDescent="0.3">
      <c r="X515" s="55"/>
    </row>
    <row r="516" spans="24:24" ht="16.5" x14ac:dyDescent="0.3">
      <c r="X516" s="55"/>
    </row>
    <row r="517" spans="24:24" ht="16.5" x14ac:dyDescent="0.3">
      <c r="X517" s="55"/>
    </row>
    <row r="518" spans="24:24" ht="16.5" x14ac:dyDescent="0.3">
      <c r="X518" s="55"/>
    </row>
    <row r="519" spans="24:24" ht="16.5" x14ac:dyDescent="0.3">
      <c r="X519" s="55"/>
    </row>
    <row r="520" spans="24:24" ht="16.5" x14ac:dyDescent="0.3">
      <c r="X520" s="55"/>
    </row>
    <row r="521" spans="24:24" ht="16.5" x14ac:dyDescent="0.3">
      <c r="X521" s="55"/>
    </row>
    <row r="522" spans="24:24" ht="16.5" x14ac:dyDescent="0.3">
      <c r="X522" s="55"/>
    </row>
    <row r="523" spans="24:24" ht="16.5" x14ac:dyDescent="0.3">
      <c r="X523" s="55"/>
    </row>
    <row r="524" spans="24:24" ht="16.5" x14ac:dyDescent="0.3">
      <c r="X524" s="55"/>
    </row>
    <row r="525" spans="24:24" ht="16.5" x14ac:dyDescent="0.3">
      <c r="X525" s="55"/>
    </row>
    <row r="526" spans="24:24" ht="16.5" x14ac:dyDescent="0.3">
      <c r="X526" s="55"/>
    </row>
    <row r="527" spans="24:24" ht="16.5" x14ac:dyDescent="0.3">
      <c r="X527" s="55"/>
    </row>
    <row r="528" spans="24:24" ht="16.5" x14ac:dyDescent="0.3">
      <c r="X528" s="55"/>
    </row>
    <row r="529" spans="24:24" ht="16.5" x14ac:dyDescent="0.3">
      <c r="X529" s="55"/>
    </row>
    <row r="530" spans="24:24" ht="16.5" x14ac:dyDescent="0.3">
      <c r="X530" s="55"/>
    </row>
    <row r="531" spans="24:24" ht="16.5" x14ac:dyDescent="0.3">
      <c r="X531" s="55"/>
    </row>
    <row r="532" spans="24:24" ht="16.5" x14ac:dyDescent="0.3">
      <c r="X532" s="55"/>
    </row>
    <row r="533" spans="24:24" ht="16.5" x14ac:dyDescent="0.3">
      <c r="X533" s="55"/>
    </row>
    <row r="534" spans="24:24" ht="16.5" x14ac:dyDescent="0.3">
      <c r="X534" s="55"/>
    </row>
    <row r="535" spans="24:24" ht="16.5" x14ac:dyDescent="0.3">
      <c r="X535" s="55"/>
    </row>
    <row r="536" spans="24:24" ht="16.5" x14ac:dyDescent="0.3">
      <c r="X536" s="55"/>
    </row>
    <row r="537" spans="24:24" ht="16.5" x14ac:dyDescent="0.3">
      <c r="X537" s="55"/>
    </row>
    <row r="538" spans="24:24" ht="16.5" x14ac:dyDescent="0.3">
      <c r="X538" s="55"/>
    </row>
    <row r="539" spans="24:24" ht="16.5" x14ac:dyDescent="0.3">
      <c r="X539" s="55"/>
    </row>
    <row r="540" spans="24:24" ht="16.5" x14ac:dyDescent="0.3">
      <c r="X540" s="55"/>
    </row>
    <row r="541" spans="24:24" ht="16.5" x14ac:dyDescent="0.3">
      <c r="X541" s="55"/>
    </row>
    <row r="542" spans="24:24" ht="16.5" x14ac:dyDescent="0.3">
      <c r="X542" s="55"/>
    </row>
    <row r="543" spans="24:24" ht="16.5" x14ac:dyDescent="0.3">
      <c r="X543" s="55"/>
    </row>
    <row r="544" spans="24:24" ht="16.5" x14ac:dyDescent="0.3">
      <c r="X544" s="55"/>
    </row>
    <row r="545" spans="24:24" ht="16.5" x14ac:dyDescent="0.3">
      <c r="X545" s="55"/>
    </row>
    <row r="546" spans="24:24" ht="16.5" x14ac:dyDescent="0.3">
      <c r="X546" s="55"/>
    </row>
    <row r="547" spans="24:24" ht="16.5" x14ac:dyDescent="0.3">
      <c r="X547" s="55"/>
    </row>
    <row r="548" spans="24:24" ht="16.5" x14ac:dyDescent="0.3">
      <c r="X548" s="55"/>
    </row>
    <row r="549" spans="24:24" ht="16.5" x14ac:dyDescent="0.3">
      <c r="X549" s="55"/>
    </row>
    <row r="550" spans="24:24" ht="16.5" x14ac:dyDescent="0.3">
      <c r="X550" s="55"/>
    </row>
    <row r="551" spans="24:24" ht="16.5" x14ac:dyDescent="0.3">
      <c r="X551" s="55"/>
    </row>
    <row r="552" spans="24:24" ht="16.5" x14ac:dyDescent="0.3">
      <c r="X552" s="55"/>
    </row>
    <row r="553" spans="24:24" ht="16.5" x14ac:dyDescent="0.3">
      <c r="X553" s="55"/>
    </row>
    <row r="554" spans="24:24" ht="16.5" x14ac:dyDescent="0.3">
      <c r="X554" s="55"/>
    </row>
    <row r="555" spans="24:24" ht="16.5" x14ac:dyDescent="0.3">
      <c r="X555" s="55"/>
    </row>
    <row r="556" spans="24:24" ht="16.5" x14ac:dyDescent="0.3">
      <c r="X556" s="55"/>
    </row>
    <row r="557" spans="24:24" ht="16.5" x14ac:dyDescent="0.3">
      <c r="X557" s="55"/>
    </row>
    <row r="558" spans="24:24" ht="16.5" x14ac:dyDescent="0.3">
      <c r="X558" s="55"/>
    </row>
    <row r="559" spans="24:24" ht="16.5" x14ac:dyDescent="0.3">
      <c r="X559" s="55"/>
    </row>
    <row r="560" spans="24:24" ht="16.5" x14ac:dyDescent="0.3">
      <c r="X560" s="55"/>
    </row>
    <row r="561" spans="24:24" ht="16.5" x14ac:dyDescent="0.3">
      <c r="X561" s="55"/>
    </row>
    <row r="562" spans="24:24" ht="16.5" x14ac:dyDescent="0.3">
      <c r="X562" s="55"/>
    </row>
    <row r="563" spans="24:24" ht="16.5" x14ac:dyDescent="0.3">
      <c r="X563" s="55"/>
    </row>
    <row r="564" spans="24:24" ht="16.5" x14ac:dyDescent="0.3">
      <c r="X564" s="55"/>
    </row>
    <row r="565" spans="24:24" ht="16.5" x14ac:dyDescent="0.3">
      <c r="X565" s="55"/>
    </row>
    <row r="566" spans="24:24" ht="16.5" x14ac:dyDescent="0.3">
      <c r="X566" s="55"/>
    </row>
    <row r="567" spans="24:24" ht="16.5" x14ac:dyDescent="0.3">
      <c r="X567" s="55"/>
    </row>
    <row r="568" spans="24:24" ht="16.5" x14ac:dyDescent="0.3">
      <c r="X568" s="55"/>
    </row>
    <row r="569" spans="24:24" ht="16.5" x14ac:dyDescent="0.3">
      <c r="X569" s="55"/>
    </row>
    <row r="570" spans="24:24" ht="16.5" x14ac:dyDescent="0.3">
      <c r="X570" s="55"/>
    </row>
    <row r="571" spans="24:24" ht="16.5" x14ac:dyDescent="0.3">
      <c r="X571" s="55"/>
    </row>
    <row r="572" spans="24:24" ht="16.5" x14ac:dyDescent="0.3">
      <c r="X572" s="55"/>
    </row>
    <row r="573" spans="24:24" ht="16.5" x14ac:dyDescent="0.3">
      <c r="X573" s="55"/>
    </row>
    <row r="574" spans="24:24" ht="16.5" x14ac:dyDescent="0.3">
      <c r="X574" s="55"/>
    </row>
    <row r="575" spans="24:24" ht="16.5" x14ac:dyDescent="0.3">
      <c r="X575" s="55"/>
    </row>
    <row r="576" spans="24:24" ht="16.5" x14ac:dyDescent="0.3">
      <c r="X576" s="55"/>
    </row>
    <row r="577" spans="24:24" ht="16.5" x14ac:dyDescent="0.3">
      <c r="X577" s="55"/>
    </row>
    <row r="578" spans="24:24" ht="16.5" x14ac:dyDescent="0.3">
      <c r="X578" s="55"/>
    </row>
    <row r="579" spans="24:24" ht="16.5" x14ac:dyDescent="0.3">
      <c r="X579" s="55"/>
    </row>
    <row r="580" spans="24:24" ht="16.5" x14ac:dyDescent="0.3">
      <c r="X580" s="55"/>
    </row>
    <row r="581" spans="24:24" ht="16.5" x14ac:dyDescent="0.3">
      <c r="X581" s="55"/>
    </row>
    <row r="582" spans="24:24" ht="16.5" x14ac:dyDescent="0.3">
      <c r="X582" s="55"/>
    </row>
    <row r="583" spans="24:24" ht="16.5" x14ac:dyDescent="0.3">
      <c r="X583" s="55"/>
    </row>
    <row r="584" spans="24:24" ht="16.5" x14ac:dyDescent="0.3">
      <c r="X584" s="55"/>
    </row>
    <row r="585" spans="24:24" ht="16.5" x14ac:dyDescent="0.3">
      <c r="X585" s="55"/>
    </row>
    <row r="586" spans="24:24" ht="16.5" x14ac:dyDescent="0.3">
      <c r="X586" s="55"/>
    </row>
    <row r="587" spans="24:24" ht="16.5" x14ac:dyDescent="0.3">
      <c r="X587" s="55"/>
    </row>
    <row r="588" spans="24:24" ht="16.5" x14ac:dyDescent="0.3">
      <c r="X588" s="55"/>
    </row>
    <row r="589" spans="24:24" ht="16.5" x14ac:dyDescent="0.3">
      <c r="X589" s="55"/>
    </row>
    <row r="590" spans="24:24" ht="16.5" x14ac:dyDescent="0.3">
      <c r="X590" s="55"/>
    </row>
    <row r="591" spans="24:24" ht="16.5" x14ac:dyDescent="0.3">
      <c r="X591" s="55"/>
    </row>
    <row r="592" spans="24:24" ht="16.5" x14ac:dyDescent="0.3">
      <c r="X592" s="55"/>
    </row>
    <row r="593" spans="24:24" ht="16.5" x14ac:dyDescent="0.3">
      <c r="X593" s="55"/>
    </row>
    <row r="594" spans="24:24" ht="16.5" x14ac:dyDescent="0.3">
      <c r="X594" s="55"/>
    </row>
    <row r="595" spans="24:24" ht="16.5" x14ac:dyDescent="0.3">
      <c r="X595" s="55"/>
    </row>
    <row r="596" spans="24:24" ht="16.5" x14ac:dyDescent="0.3">
      <c r="X596" s="55"/>
    </row>
    <row r="597" spans="24:24" ht="16.5" x14ac:dyDescent="0.3">
      <c r="X597" s="55"/>
    </row>
    <row r="598" spans="24:24" ht="16.5" x14ac:dyDescent="0.3">
      <c r="X598" s="55"/>
    </row>
    <row r="599" spans="24:24" ht="16.5" x14ac:dyDescent="0.3">
      <c r="X599" s="55"/>
    </row>
    <row r="600" spans="24:24" ht="16.5" x14ac:dyDescent="0.3">
      <c r="X600" s="55"/>
    </row>
    <row r="601" spans="24:24" ht="16.5" x14ac:dyDescent="0.3">
      <c r="X601" s="55"/>
    </row>
    <row r="602" spans="24:24" ht="16.5" x14ac:dyDescent="0.3">
      <c r="X602" s="55"/>
    </row>
    <row r="603" spans="24:24" ht="16.5" x14ac:dyDescent="0.3">
      <c r="X603" s="55"/>
    </row>
    <row r="604" spans="24:24" ht="16.5" x14ac:dyDescent="0.3">
      <c r="X604" s="55"/>
    </row>
    <row r="605" spans="24:24" ht="16.5" x14ac:dyDescent="0.3">
      <c r="X605" s="55"/>
    </row>
    <row r="606" spans="24:24" ht="16.5" x14ac:dyDescent="0.3">
      <c r="X606" s="55"/>
    </row>
    <row r="607" spans="24:24" ht="16.5" x14ac:dyDescent="0.3">
      <c r="X607" s="55"/>
    </row>
    <row r="608" spans="24:24" ht="16.5" x14ac:dyDescent="0.3">
      <c r="X608" s="55"/>
    </row>
    <row r="609" spans="24:24" ht="16.5" x14ac:dyDescent="0.3">
      <c r="X609" s="55"/>
    </row>
    <row r="610" spans="24:24" ht="16.5" x14ac:dyDescent="0.3">
      <c r="X610" s="55"/>
    </row>
    <row r="611" spans="24:24" ht="16.5" x14ac:dyDescent="0.3">
      <c r="X611" s="55"/>
    </row>
    <row r="612" spans="24:24" ht="16.5" x14ac:dyDescent="0.3">
      <c r="X612" s="55"/>
    </row>
    <row r="613" spans="24:24" ht="16.5" x14ac:dyDescent="0.3">
      <c r="X613" s="55"/>
    </row>
    <row r="614" spans="24:24" ht="16.5" x14ac:dyDescent="0.3">
      <c r="X614" s="55"/>
    </row>
    <row r="615" spans="24:24" ht="16.5" x14ac:dyDescent="0.3">
      <c r="X615" s="55"/>
    </row>
    <row r="616" spans="24:24" ht="16.5" x14ac:dyDescent="0.3">
      <c r="X616" s="55"/>
    </row>
    <row r="617" spans="24:24" ht="16.5" x14ac:dyDescent="0.3">
      <c r="X617" s="55"/>
    </row>
    <row r="618" spans="24:24" ht="16.5" x14ac:dyDescent="0.3">
      <c r="X618" s="55"/>
    </row>
    <row r="619" spans="24:24" ht="16.5" x14ac:dyDescent="0.3">
      <c r="X619" s="55"/>
    </row>
    <row r="620" spans="24:24" ht="16.5" x14ac:dyDescent="0.3">
      <c r="X620" s="55"/>
    </row>
    <row r="621" spans="24:24" ht="16.5" x14ac:dyDescent="0.3">
      <c r="X621" s="55"/>
    </row>
    <row r="622" spans="24:24" ht="16.5" x14ac:dyDescent="0.3">
      <c r="X622" s="55"/>
    </row>
    <row r="623" spans="24:24" ht="16.5" x14ac:dyDescent="0.3">
      <c r="X623" s="55"/>
    </row>
    <row r="624" spans="24:24" ht="16.5" x14ac:dyDescent="0.3">
      <c r="X624" s="55"/>
    </row>
    <row r="625" spans="24:24" ht="16.5" x14ac:dyDescent="0.3">
      <c r="X625" s="55"/>
    </row>
    <row r="626" spans="24:24" ht="16.5" x14ac:dyDescent="0.3">
      <c r="X626" s="55"/>
    </row>
    <row r="627" spans="24:24" ht="16.5" x14ac:dyDescent="0.3">
      <c r="X627" s="55"/>
    </row>
    <row r="628" spans="24:24" ht="16.5" x14ac:dyDescent="0.3">
      <c r="X628" s="55"/>
    </row>
    <row r="629" spans="24:24" ht="16.5" x14ac:dyDescent="0.3">
      <c r="X629" s="55"/>
    </row>
    <row r="630" spans="24:24" ht="16.5" x14ac:dyDescent="0.3">
      <c r="X630" s="55"/>
    </row>
    <row r="631" spans="24:24" ht="16.5" x14ac:dyDescent="0.3">
      <c r="X631" s="55"/>
    </row>
    <row r="632" spans="24:24" ht="16.5" x14ac:dyDescent="0.3">
      <c r="X632" s="55"/>
    </row>
    <row r="633" spans="24:24" ht="16.5" x14ac:dyDescent="0.3">
      <c r="X633" s="55"/>
    </row>
    <row r="634" spans="24:24" ht="16.5" x14ac:dyDescent="0.3">
      <c r="X634" s="55"/>
    </row>
    <row r="635" spans="24:24" ht="16.5" x14ac:dyDescent="0.3">
      <c r="X635" s="55"/>
    </row>
    <row r="636" spans="24:24" ht="16.5" x14ac:dyDescent="0.3">
      <c r="X636" s="55"/>
    </row>
    <row r="637" spans="24:24" ht="16.5" x14ac:dyDescent="0.3">
      <c r="X637" s="55"/>
    </row>
    <row r="638" spans="24:24" ht="16.5" x14ac:dyDescent="0.3">
      <c r="X638" s="55"/>
    </row>
    <row r="639" spans="24:24" ht="16.5" x14ac:dyDescent="0.3">
      <c r="X639" s="55"/>
    </row>
    <row r="640" spans="24:24" ht="16.5" x14ac:dyDescent="0.3">
      <c r="X640" s="55"/>
    </row>
    <row r="641" spans="24:24" ht="16.5" x14ac:dyDescent="0.3">
      <c r="X641" s="55"/>
    </row>
    <row r="642" spans="24:24" ht="16.5" x14ac:dyDescent="0.3">
      <c r="X642" s="55"/>
    </row>
    <row r="643" spans="24:24" ht="16.5" x14ac:dyDescent="0.3">
      <c r="X643" s="55"/>
    </row>
    <row r="644" spans="24:24" ht="16.5" x14ac:dyDescent="0.3">
      <c r="X644" s="55"/>
    </row>
    <row r="645" spans="24:24" ht="16.5" x14ac:dyDescent="0.3">
      <c r="X645" s="55"/>
    </row>
    <row r="646" spans="24:24" ht="16.5" x14ac:dyDescent="0.3">
      <c r="X646" s="55"/>
    </row>
    <row r="647" spans="24:24" ht="16.5" x14ac:dyDescent="0.3">
      <c r="X647" s="55"/>
    </row>
    <row r="648" spans="24:24" ht="16.5" x14ac:dyDescent="0.3">
      <c r="X648" s="55"/>
    </row>
    <row r="649" spans="24:24" ht="16.5" x14ac:dyDescent="0.3">
      <c r="X649" s="55"/>
    </row>
    <row r="650" spans="24:24" ht="16.5" x14ac:dyDescent="0.3">
      <c r="X650" s="55"/>
    </row>
    <row r="651" spans="24:24" ht="16.5" x14ac:dyDescent="0.3">
      <c r="X651" s="55"/>
    </row>
    <row r="652" spans="24:24" ht="16.5" x14ac:dyDescent="0.3">
      <c r="X652" s="55"/>
    </row>
    <row r="653" spans="24:24" ht="16.5" x14ac:dyDescent="0.3">
      <c r="X653" s="55"/>
    </row>
    <row r="654" spans="24:24" ht="16.5" x14ac:dyDescent="0.3">
      <c r="X654" s="55"/>
    </row>
    <row r="655" spans="24:24" ht="16.5" x14ac:dyDescent="0.3">
      <c r="X655" s="55"/>
    </row>
    <row r="656" spans="24:24" ht="16.5" x14ac:dyDescent="0.3">
      <c r="X656" s="55"/>
    </row>
    <row r="657" spans="24:24" ht="16.5" x14ac:dyDescent="0.3">
      <c r="X657" s="55"/>
    </row>
    <row r="658" spans="24:24" ht="16.5" x14ac:dyDescent="0.3">
      <c r="X658" s="55"/>
    </row>
    <row r="659" spans="24:24" ht="16.5" x14ac:dyDescent="0.3">
      <c r="X659" s="55"/>
    </row>
    <row r="660" spans="24:24" ht="16.5" x14ac:dyDescent="0.3">
      <c r="X660" s="55"/>
    </row>
    <row r="661" spans="24:24" ht="16.5" x14ac:dyDescent="0.3">
      <c r="X661" s="55"/>
    </row>
    <row r="662" spans="24:24" ht="16.5" x14ac:dyDescent="0.3">
      <c r="X662" s="55"/>
    </row>
    <row r="663" spans="24:24" ht="16.5" x14ac:dyDescent="0.3">
      <c r="X663" s="55"/>
    </row>
    <row r="664" spans="24:24" ht="16.5" x14ac:dyDescent="0.3">
      <c r="X664" s="55"/>
    </row>
    <row r="665" spans="24:24" ht="16.5" x14ac:dyDescent="0.3">
      <c r="X665" s="55"/>
    </row>
    <row r="666" spans="24:24" ht="16.5" x14ac:dyDescent="0.3">
      <c r="X666" s="55"/>
    </row>
    <row r="667" spans="24:24" ht="16.5" x14ac:dyDescent="0.3">
      <c r="X667" s="55"/>
    </row>
    <row r="668" spans="24:24" ht="16.5" x14ac:dyDescent="0.3">
      <c r="X668" s="55"/>
    </row>
    <row r="669" spans="24:24" ht="16.5" x14ac:dyDescent="0.3">
      <c r="X669" s="55"/>
    </row>
    <row r="670" spans="24:24" ht="16.5" x14ac:dyDescent="0.3">
      <c r="X670" s="55"/>
    </row>
    <row r="671" spans="24:24" ht="16.5" x14ac:dyDescent="0.3">
      <c r="X671" s="55"/>
    </row>
    <row r="672" spans="24:24" ht="16.5" x14ac:dyDescent="0.3">
      <c r="X672" s="55"/>
    </row>
  </sheetData>
  <autoFilter ref="A3:AR127"/>
  <mergeCells count="8">
    <mergeCell ref="A2:E2"/>
    <mergeCell ref="AH2:AK2"/>
    <mergeCell ref="AL2:AO2"/>
    <mergeCell ref="AP2:AR2"/>
    <mergeCell ref="Z2:AC2"/>
    <mergeCell ref="AD2:AG2"/>
    <mergeCell ref="F2:R2"/>
    <mergeCell ref="S2:Y2"/>
  </mergeCells>
  <conditionalFormatting sqref="AC4:AC63 AR47:AR48 AR7:AR45 AR50:AR60 AC65:AC127 AR62:AR127 AO4:AO127 AR4:AR5">
    <cfRule type="cellIs" dxfId="111" priority="149" operator="equal">
      <formula>0</formula>
    </cfRule>
    <cfRule type="containsText" dxfId="110" priority="150" operator="containsText" text="ROJO">
      <formula>NOT(ISERROR(SEARCH("ROJO",AC4)))</formula>
    </cfRule>
    <cfRule type="containsText" dxfId="109" priority="151" operator="containsText" text="AMARILLO">
      <formula>NOT(ISERROR(SEARCH("AMARILLO",AC4)))</formula>
    </cfRule>
    <cfRule type="containsText" dxfId="108" priority="152" operator="containsText" text="VERDE">
      <formula>NOT(ISERROR(SEARCH("VERDE",AC4)))</formula>
    </cfRule>
  </conditionalFormatting>
  <conditionalFormatting sqref="AG4:AG41 AG43:AG70 AG97:AG101 AG104:AG105 AG107:AG108 AG110:AG119 AG122:AG125 AG127 AG72:AG95">
    <cfRule type="cellIs" dxfId="107" priority="145" operator="equal">
      <formula>0</formula>
    </cfRule>
    <cfRule type="containsText" dxfId="106" priority="146" operator="containsText" text="ROJO">
      <formula>NOT(ISERROR(SEARCH("ROJO",AG4)))</formula>
    </cfRule>
    <cfRule type="containsText" dxfId="105" priority="147" operator="containsText" text="AMARILLO">
      <formula>NOT(ISERROR(SEARCH("AMARILLO",AG4)))</formula>
    </cfRule>
    <cfRule type="containsText" dxfId="104" priority="148" operator="containsText" text="VERDE">
      <formula>NOT(ISERROR(SEARCH("VERDE",AG4)))</formula>
    </cfRule>
  </conditionalFormatting>
  <conditionalFormatting sqref="AK97:AK101 AK104:AK105 AK107:AK108 AK127 AK4:AK41 AK122:AK125 AK43:AK70 AK110:AK119 AK72:AK95">
    <cfRule type="cellIs" dxfId="103" priority="141" operator="equal">
      <formula>0</formula>
    </cfRule>
    <cfRule type="containsText" dxfId="102" priority="142" operator="containsText" text="ROJO">
      <formula>NOT(ISERROR(SEARCH("ROJO",AK4)))</formula>
    </cfRule>
    <cfRule type="containsText" dxfId="101" priority="143" operator="containsText" text="AMARILLO">
      <formula>NOT(ISERROR(SEARCH("AMARILLO",AK4)))</formula>
    </cfRule>
    <cfRule type="containsText" dxfId="100" priority="144" operator="containsText" text="VERDE">
      <formula>NOT(ISERROR(SEARCH("VERDE",AK4)))</formula>
    </cfRule>
  </conditionalFormatting>
  <conditionalFormatting sqref="AG42">
    <cfRule type="cellIs" dxfId="99" priority="129" operator="equal">
      <formula>0</formula>
    </cfRule>
    <cfRule type="containsText" dxfId="98" priority="130" operator="containsText" text="ROJO">
      <formula>NOT(ISERROR(SEARCH("ROJO",AG42)))</formula>
    </cfRule>
    <cfRule type="containsText" dxfId="97" priority="131" operator="containsText" text="AMARILLO">
      <formula>NOT(ISERROR(SEARCH("AMARILLO",AG42)))</formula>
    </cfRule>
    <cfRule type="containsText" dxfId="96" priority="132" operator="containsText" text="VERDE">
      <formula>NOT(ISERROR(SEARCH("VERDE",AG42)))</formula>
    </cfRule>
  </conditionalFormatting>
  <conditionalFormatting sqref="AK42">
    <cfRule type="cellIs" dxfId="95" priority="125" operator="equal">
      <formula>0</formula>
    </cfRule>
    <cfRule type="containsText" dxfId="94" priority="126" operator="containsText" text="ROJO">
      <formula>NOT(ISERROR(SEARCH("ROJO",AK42)))</formula>
    </cfRule>
    <cfRule type="containsText" dxfId="93" priority="127" operator="containsText" text="AMARILLO">
      <formula>NOT(ISERROR(SEARCH("AMARILLO",AK42)))</formula>
    </cfRule>
    <cfRule type="containsText" dxfId="92" priority="128" operator="containsText" text="VERDE">
      <formula>NOT(ISERROR(SEARCH("VERDE",AK42)))</formula>
    </cfRule>
  </conditionalFormatting>
  <conditionalFormatting sqref="AG96">
    <cfRule type="cellIs" dxfId="91" priority="121" operator="equal">
      <formula>0</formula>
    </cfRule>
    <cfRule type="containsText" dxfId="90" priority="122" operator="containsText" text="ROJO">
      <formula>NOT(ISERROR(SEARCH("ROJO",AG96)))</formula>
    </cfRule>
    <cfRule type="containsText" dxfId="89" priority="123" operator="containsText" text="AMARILLO">
      <formula>NOT(ISERROR(SEARCH("AMARILLO",AG96)))</formula>
    </cfRule>
    <cfRule type="containsText" dxfId="88" priority="124" operator="containsText" text="VERDE">
      <formula>NOT(ISERROR(SEARCH("VERDE",AG96)))</formula>
    </cfRule>
  </conditionalFormatting>
  <conditionalFormatting sqref="AK96">
    <cfRule type="cellIs" dxfId="87" priority="117" operator="equal">
      <formula>0</formula>
    </cfRule>
    <cfRule type="containsText" dxfId="86" priority="118" operator="containsText" text="ROJO">
      <formula>NOT(ISERROR(SEARCH("ROJO",AK96)))</formula>
    </cfRule>
    <cfRule type="containsText" dxfId="85" priority="119" operator="containsText" text="AMARILLO">
      <formula>NOT(ISERROR(SEARCH("AMARILLO",AK96)))</formula>
    </cfRule>
    <cfRule type="containsText" dxfId="84" priority="120" operator="containsText" text="VERDE">
      <formula>NOT(ISERROR(SEARCH("VERDE",AK96)))</formula>
    </cfRule>
  </conditionalFormatting>
  <conditionalFormatting sqref="AG102">
    <cfRule type="cellIs" dxfId="83" priority="113" operator="equal">
      <formula>0</formula>
    </cfRule>
    <cfRule type="containsText" dxfId="82" priority="114" operator="containsText" text="ROJO">
      <formula>NOT(ISERROR(SEARCH("ROJO",AG102)))</formula>
    </cfRule>
    <cfRule type="containsText" dxfId="81" priority="115" operator="containsText" text="AMARILLO">
      <formula>NOT(ISERROR(SEARCH("AMARILLO",AG102)))</formula>
    </cfRule>
    <cfRule type="containsText" dxfId="80" priority="116" operator="containsText" text="VERDE">
      <formula>NOT(ISERROR(SEARCH("VERDE",AG102)))</formula>
    </cfRule>
  </conditionalFormatting>
  <conditionalFormatting sqref="AK102">
    <cfRule type="cellIs" dxfId="79" priority="109" operator="equal">
      <formula>0</formula>
    </cfRule>
    <cfRule type="containsText" dxfId="78" priority="110" operator="containsText" text="ROJO">
      <formula>NOT(ISERROR(SEARCH("ROJO",AK102)))</formula>
    </cfRule>
    <cfRule type="containsText" dxfId="77" priority="111" operator="containsText" text="AMARILLO">
      <formula>NOT(ISERROR(SEARCH("AMARILLO",AK102)))</formula>
    </cfRule>
    <cfRule type="containsText" dxfId="76" priority="112" operator="containsText" text="VERDE">
      <formula>NOT(ISERROR(SEARCH("VERDE",AK102)))</formula>
    </cfRule>
  </conditionalFormatting>
  <conditionalFormatting sqref="AG103">
    <cfRule type="cellIs" dxfId="75" priority="105" operator="equal">
      <formula>0</formula>
    </cfRule>
    <cfRule type="containsText" dxfId="74" priority="106" operator="containsText" text="ROJO">
      <formula>NOT(ISERROR(SEARCH("ROJO",AG103)))</formula>
    </cfRule>
    <cfRule type="containsText" dxfId="73" priority="107" operator="containsText" text="AMARILLO">
      <formula>NOT(ISERROR(SEARCH("AMARILLO",AG103)))</formula>
    </cfRule>
    <cfRule type="containsText" dxfId="72" priority="108" operator="containsText" text="VERDE">
      <formula>NOT(ISERROR(SEARCH("VERDE",AG103)))</formula>
    </cfRule>
  </conditionalFormatting>
  <conditionalFormatting sqref="AK103">
    <cfRule type="cellIs" dxfId="71" priority="101" operator="equal">
      <formula>0</formula>
    </cfRule>
    <cfRule type="containsText" dxfId="70" priority="102" operator="containsText" text="ROJO">
      <formula>NOT(ISERROR(SEARCH("ROJO",AK103)))</formula>
    </cfRule>
    <cfRule type="containsText" dxfId="69" priority="103" operator="containsText" text="AMARILLO">
      <formula>NOT(ISERROR(SEARCH("AMARILLO",AK103)))</formula>
    </cfRule>
    <cfRule type="containsText" dxfId="68" priority="104" operator="containsText" text="VERDE">
      <formula>NOT(ISERROR(SEARCH("VERDE",AK103)))</formula>
    </cfRule>
  </conditionalFormatting>
  <conditionalFormatting sqref="AG106">
    <cfRule type="cellIs" dxfId="67" priority="97" operator="equal">
      <formula>0</formula>
    </cfRule>
    <cfRule type="containsText" dxfId="66" priority="98" operator="containsText" text="ROJO">
      <formula>NOT(ISERROR(SEARCH("ROJO",AG106)))</formula>
    </cfRule>
    <cfRule type="containsText" dxfId="65" priority="99" operator="containsText" text="AMARILLO">
      <formula>NOT(ISERROR(SEARCH("AMARILLO",AG106)))</formula>
    </cfRule>
    <cfRule type="containsText" dxfId="64" priority="100" operator="containsText" text="VERDE">
      <formula>NOT(ISERROR(SEARCH("VERDE",AG106)))</formula>
    </cfRule>
  </conditionalFormatting>
  <conditionalFormatting sqref="AK106">
    <cfRule type="cellIs" dxfId="63" priority="93" operator="equal">
      <formula>0</formula>
    </cfRule>
    <cfRule type="containsText" dxfId="62" priority="94" operator="containsText" text="ROJO">
      <formula>NOT(ISERROR(SEARCH("ROJO",AK106)))</formula>
    </cfRule>
    <cfRule type="containsText" dxfId="61" priority="95" operator="containsText" text="AMARILLO">
      <formula>NOT(ISERROR(SEARCH("AMARILLO",AK106)))</formula>
    </cfRule>
    <cfRule type="containsText" dxfId="60" priority="96" operator="containsText" text="VERDE">
      <formula>NOT(ISERROR(SEARCH("VERDE",AK106)))</formula>
    </cfRule>
  </conditionalFormatting>
  <conditionalFormatting sqref="AG109">
    <cfRule type="cellIs" dxfId="59" priority="89" operator="equal">
      <formula>0</formula>
    </cfRule>
    <cfRule type="containsText" dxfId="58" priority="90" operator="containsText" text="ROJO">
      <formula>NOT(ISERROR(SEARCH("ROJO",AG109)))</formula>
    </cfRule>
    <cfRule type="containsText" dxfId="57" priority="91" operator="containsText" text="AMARILLO">
      <formula>NOT(ISERROR(SEARCH("AMARILLO",AG109)))</formula>
    </cfRule>
    <cfRule type="containsText" dxfId="56" priority="92" operator="containsText" text="VERDE">
      <formula>NOT(ISERROR(SEARCH("VERDE",AG109)))</formula>
    </cfRule>
  </conditionalFormatting>
  <conditionalFormatting sqref="AK109">
    <cfRule type="cellIs" dxfId="55" priority="85" operator="equal">
      <formula>0</formula>
    </cfRule>
    <cfRule type="containsText" dxfId="54" priority="86" operator="containsText" text="ROJO">
      <formula>NOT(ISERROR(SEARCH("ROJO",AK109)))</formula>
    </cfRule>
    <cfRule type="containsText" dxfId="53" priority="87" operator="containsText" text="AMARILLO">
      <formula>NOT(ISERROR(SEARCH("AMARILLO",AK109)))</formula>
    </cfRule>
    <cfRule type="containsText" dxfId="52" priority="88" operator="containsText" text="VERDE">
      <formula>NOT(ISERROR(SEARCH("VERDE",AK109)))</formula>
    </cfRule>
  </conditionalFormatting>
  <conditionalFormatting sqref="AG120">
    <cfRule type="cellIs" dxfId="51" priority="73" operator="equal">
      <formula>0</formula>
    </cfRule>
    <cfRule type="containsText" dxfId="50" priority="74" operator="containsText" text="ROJO">
      <formula>NOT(ISERROR(SEARCH("ROJO",AG120)))</formula>
    </cfRule>
    <cfRule type="containsText" dxfId="49" priority="75" operator="containsText" text="AMARILLO">
      <formula>NOT(ISERROR(SEARCH("AMARILLO",AG120)))</formula>
    </cfRule>
    <cfRule type="containsText" dxfId="48" priority="76" operator="containsText" text="VERDE">
      <formula>NOT(ISERROR(SEARCH("VERDE",AG120)))</formula>
    </cfRule>
  </conditionalFormatting>
  <conditionalFormatting sqref="AK120">
    <cfRule type="cellIs" dxfId="47" priority="69" operator="equal">
      <formula>0</formula>
    </cfRule>
    <cfRule type="containsText" dxfId="46" priority="70" operator="containsText" text="ROJO">
      <formula>NOT(ISERROR(SEARCH("ROJO",AK120)))</formula>
    </cfRule>
    <cfRule type="containsText" dxfId="45" priority="71" operator="containsText" text="AMARILLO">
      <formula>NOT(ISERROR(SEARCH("AMARILLO",AK120)))</formula>
    </cfRule>
    <cfRule type="containsText" dxfId="44" priority="72" operator="containsText" text="VERDE">
      <formula>NOT(ISERROR(SEARCH("VERDE",AK120)))</formula>
    </cfRule>
  </conditionalFormatting>
  <conditionalFormatting sqref="AG121">
    <cfRule type="cellIs" dxfId="43" priority="65" operator="equal">
      <formula>0</formula>
    </cfRule>
    <cfRule type="containsText" dxfId="42" priority="66" operator="containsText" text="ROJO">
      <formula>NOT(ISERROR(SEARCH("ROJO",AG121)))</formula>
    </cfRule>
    <cfRule type="containsText" dxfId="41" priority="67" operator="containsText" text="AMARILLO">
      <formula>NOT(ISERROR(SEARCH("AMARILLO",AG121)))</formula>
    </cfRule>
    <cfRule type="containsText" dxfId="40" priority="68" operator="containsText" text="VERDE">
      <formula>NOT(ISERROR(SEARCH("VERDE",AG121)))</formula>
    </cfRule>
  </conditionalFormatting>
  <conditionalFormatting sqref="AK121">
    <cfRule type="cellIs" dxfId="39" priority="61" operator="equal">
      <formula>0</formula>
    </cfRule>
    <cfRule type="containsText" dxfId="38" priority="62" operator="containsText" text="ROJO">
      <formula>NOT(ISERROR(SEARCH("ROJO",AK121)))</formula>
    </cfRule>
    <cfRule type="containsText" dxfId="37" priority="63" operator="containsText" text="AMARILLO">
      <formula>NOT(ISERROR(SEARCH("AMARILLO",AK121)))</formula>
    </cfRule>
    <cfRule type="containsText" dxfId="36" priority="64" operator="containsText" text="VERDE">
      <formula>NOT(ISERROR(SEARCH("VERDE",AK121)))</formula>
    </cfRule>
  </conditionalFormatting>
  <conditionalFormatting sqref="AG126">
    <cfRule type="cellIs" dxfId="35" priority="57" operator="equal">
      <formula>0</formula>
    </cfRule>
    <cfRule type="containsText" dxfId="34" priority="58" operator="containsText" text="ROJO">
      <formula>NOT(ISERROR(SEARCH("ROJO",AG126)))</formula>
    </cfRule>
    <cfRule type="containsText" dxfId="33" priority="59" operator="containsText" text="AMARILLO">
      <formula>NOT(ISERROR(SEARCH("AMARILLO",AG126)))</formula>
    </cfRule>
    <cfRule type="containsText" dxfId="32" priority="60" operator="containsText" text="VERDE">
      <formula>NOT(ISERROR(SEARCH("VERDE",AG126)))</formula>
    </cfRule>
  </conditionalFormatting>
  <conditionalFormatting sqref="AK126">
    <cfRule type="cellIs" dxfId="31" priority="53" operator="equal">
      <formula>0</formula>
    </cfRule>
    <cfRule type="containsText" dxfId="30" priority="54" operator="containsText" text="ROJO">
      <formula>NOT(ISERROR(SEARCH("ROJO",AK126)))</formula>
    </cfRule>
    <cfRule type="containsText" dxfId="29" priority="55" operator="containsText" text="AMARILLO">
      <formula>NOT(ISERROR(SEARCH("AMARILLO",AK126)))</formula>
    </cfRule>
    <cfRule type="containsText" dxfId="28" priority="56" operator="containsText" text="VERDE">
      <formula>NOT(ISERROR(SEARCH("VERDE",AK126)))</formula>
    </cfRule>
  </conditionalFormatting>
  <conditionalFormatting sqref="AR46">
    <cfRule type="cellIs" dxfId="27" priority="25" operator="equal">
      <formula>0</formula>
    </cfRule>
    <cfRule type="containsText" dxfId="26" priority="26" operator="containsText" text="ROJO">
      <formula>NOT(ISERROR(SEARCH("ROJO",AR46)))</formula>
    </cfRule>
    <cfRule type="containsText" dxfId="25" priority="27" operator="containsText" text="AMARILLO">
      <formula>NOT(ISERROR(SEARCH("AMARILLO",AR46)))</formula>
    </cfRule>
    <cfRule type="containsText" dxfId="24" priority="28" operator="containsText" text="VERDE">
      <formula>NOT(ISERROR(SEARCH("VERDE",AR46)))</formula>
    </cfRule>
  </conditionalFormatting>
  <conditionalFormatting sqref="AR61">
    <cfRule type="cellIs" dxfId="23" priority="21" operator="equal">
      <formula>0</formula>
    </cfRule>
    <cfRule type="containsText" dxfId="22" priority="22" operator="containsText" text="ROJO">
      <formula>NOT(ISERROR(SEARCH("ROJO",AR61)))</formula>
    </cfRule>
    <cfRule type="containsText" dxfId="21" priority="23" operator="containsText" text="AMARILLO">
      <formula>NOT(ISERROR(SEARCH("AMARILLO",AR61)))</formula>
    </cfRule>
    <cfRule type="containsText" dxfId="20" priority="24" operator="containsText" text="VERDE">
      <formula>NOT(ISERROR(SEARCH("VERDE",AR61)))</formula>
    </cfRule>
  </conditionalFormatting>
  <conditionalFormatting sqref="AR6">
    <cfRule type="cellIs" dxfId="19" priority="17" operator="equal">
      <formula>0</formula>
    </cfRule>
    <cfRule type="containsText" dxfId="18" priority="18" operator="containsText" text="ROJO">
      <formula>NOT(ISERROR(SEARCH("ROJO",AR6)))</formula>
    </cfRule>
    <cfRule type="containsText" dxfId="17" priority="19" operator="containsText" text="AMARILLO">
      <formula>NOT(ISERROR(SEARCH("AMARILLO",AR6)))</formula>
    </cfRule>
    <cfRule type="containsText" dxfId="16" priority="20" operator="containsText" text="VERDE">
      <formula>NOT(ISERROR(SEARCH("VERDE",AR6)))</formula>
    </cfRule>
  </conditionalFormatting>
  <conditionalFormatting sqref="AR49">
    <cfRule type="cellIs" dxfId="15" priority="13" operator="equal">
      <formula>0</formula>
    </cfRule>
    <cfRule type="containsText" dxfId="14" priority="14" operator="containsText" text="ROJO">
      <formula>NOT(ISERROR(SEARCH("ROJO",AR49)))</formula>
    </cfRule>
    <cfRule type="containsText" dxfId="13" priority="15" operator="containsText" text="AMARILLO">
      <formula>NOT(ISERROR(SEARCH("AMARILLO",AR49)))</formula>
    </cfRule>
    <cfRule type="containsText" dxfId="12" priority="16" operator="containsText" text="VERDE">
      <formula>NOT(ISERROR(SEARCH("VERDE",AR49)))</formula>
    </cfRule>
  </conditionalFormatting>
  <conditionalFormatting sqref="AC64">
    <cfRule type="cellIs" dxfId="11" priority="9" operator="equal">
      <formula>0</formula>
    </cfRule>
    <cfRule type="containsText" dxfId="10" priority="10" operator="containsText" text="ROJO">
      <formula>NOT(ISERROR(SEARCH("ROJO",AC64)))</formula>
    </cfRule>
    <cfRule type="containsText" dxfId="9" priority="11" operator="containsText" text="AMARILLO">
      <formula>NOT(ISERROR(SEARCH("AMARILLO",AC64)))</formula>
    </cfRule>
    <cfRule type="containsText" dxfId="8" priority="12" operator="containsText" text="VERDE">
      <formula>NOT(ISERROR(SEARCH("VERDE",AC64)))</formula>
    </cfRule>
  </conditionalFormatting>
  <conditionalFormatting sqref="AG71">
    <cfRule type="cellIs" dxfId="7" priority="5" operator="equal">
      <formula>0</formula>
    </cfRule>
    <cfRule type="containsText" dxfId="6" priority="6" operator="containsText" text="ROJO">
      <formula>NOT(ISERROR(SEARCH("ROJO",AG71)))</formula>
    </cfRule>
    <cfRule type="containsText" dxfId="5" priority="7" operator="containsText" text="AMARILLO">
      <formula>NOT(ISERROR(SEARCH("AMARILLO",AG71)))</formula>
    </cfRule>
    <cfRule type="containsText" dxfId="4" priority="8" operator="containsText" text="VERDE">
      <formula>NOT(ISERROR(SEARCH("VERDE",AG71)))</formula>
    </cfRule>
  </conditionalFormatting>
  <conditionalFormatting sqref="AK71">
    <cfRule type="cellIs" dxfId="3" priority="1" operator="equal">
      <formula>0</formula>
    </cfRule>
    <cfRule type="containsText" dxfId="2" priority="2" operator="containsText" text="ROJO">
      <formula>NOT(ISERROR(SEARCH("ROJO",AK71)))</formula>
    </cfRule>
    <cfRule type="containsText" dxfId="1" priority="3" operator="containsText" text="AMARILLO">
      <formula>NOT(ISERROR(SEARCH("AMARILLO",AK71)))</formula>
    </cfRule>
    <cfRule type="containsText" dxfId="0" priority="4" operator="containsText" text="VERDE">
      <formula>NOT(ISERROR(SEARCH("VERDE",AK71)))</formula>
    </cfRule>
  </conditionalFormatting>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F46"/>
  <sheetViews>
    <sheetView zoomScale="120" zoomScaleNormal="120" workbookViewId="0">
      <selection activeCell="F5" sqref="F5"/>
    </sheetView>
  </sheetViews>
  <sheetFormatPr baseColWidth="10" defaultColWidth="11.42578125" defaultRowHeight="16.5" x14ac:dyDescent="0.3"/>
  <cols>
    <col min="1" max="1" width="14.5703125" style="3" customWidth="1"/>
    <col min="2" max="2" width="24.85546875" style="3" customWidth="1"/>
    <col min="3" max="3" width="77.28515625" style="8" customWidth="1"/>
    <col min="4" max="4" width="13.7109375" style="3" customWidth="1"/>
    <col min="5" max="5" width="15.7109375" style="3" customWidth="1"/>
    <col min="6" max="6" width="39" style="9" customWidth="1"/>
    <col min="7" max="16384" width="11.42578125" style="3"/>
  </cols>
  <sheetData>
    <row r="1" spans="1:6" x14ac:dyDescent="0.3">
      <c r="A1" s="10" t="s">
        <v>5</v>
      </c>
      <c r="B1" s="11"/>
      <c r="C1" s="11"/>
      <c r="D1" s="11"/>
      <c r="E1" s="11"/>
      <c r="F1" s="12"/>
    </row>
    <row r="2" spans="1:6" x14ac:dyDescent="0.3">
      <c r="A2" s="134" t="s">
        <v>4</v>
      </c>
      <c r="B2" s="134"/>
      <c r="C2" s="13" t="s">
        <v>7</v>
      </c>
      <c r="D2" s="13" t="s">
        <v>8</v>
      </c>
      <c r="E2" s="13" t="s">
        <v>29</v>
      </c>
      <c r="F2" s="14" t="s">
        <v>10</v>
      </c>
    </row>
    <row r="3" spans="1:6" ht="14.65" customHeight="1" x14ac:dyDescent="0.3">
      <c r="A3" s="135" t="s">
        <v>75</v>
      </c>
      <c r="B3" s="16" t="s">
        <v>71</v>
      </c>
      <c r="C3" s="4" t="s">
        <v>22</v>
      </c>
      <c r="D3" s="5" t="s">
        <v>82</v>
      </c>
      <c r="E3" s="5" t="s">
        <v>79</v>
      </c>
      <c r="F3" s="6" t="s">
        <v>55</v>
      </c>
    </row>
    <row r="4" spans="1:6" x14ac:dyDescent="0.3">
      <c r="A4" s="136"/>
      <c r="B4" s="37" t="s">
        <v>72</v>
      </c>
      <c r="C4" s="4" t="s">
        <v>77</v>
      </c>
      <c r="D4" s="5" t="s">
        <v>82</v>
      </c>
      <c r="E4" s="5" t="s">
        <v>80</v>
      </c>
      <c r="F4" s="6">
        <v>2024</v>
      </c>
    </row>
    <row r="5" spans="1:6" ht="29.45" customHeight="1" x14ac:dyDescent="0.3">
      <c r="A5" s="136"/>
      <c r="B5" s="37" t="s">
        <v>73</v>
      </c>
      <c r="C5" s="4" t="s">
        <v>78</v>
      </c>
      <c r="D5" s="5" t="s">
        <v>82</v>
      </c>
      <c r="E5" s="5" t="s">
        <v>81</v>
      </c>
      <c r="F5" s="26" t="s">
        <v>63</v>
      </c>
    </row>
    <row r="6" spans="1:6" ht="25.5" customHeight="1" x14ac:dyDescent="0.3">
      <c r="A6" s="136"/>
      <c r="B6" s="16" t="s">
        <v>117</v>
      </c>
      <c r="C6" s="4" t="s">
        <v>118</v>
      </c>
      <c r="D6" s="5" t="s">
        <v>82</v>
      </c>
      <c r="E6" s="5" t="s">
        <v>81</v>
      </c>
      <c r="F6" s="26" t="s">
        <v>25</v>
      </c>
    </row>
    <row r="7" spans="1:6" ht="56.65" customHeight="1" x14ac:dyDescent="0.3">
      <c r="A7" s="137"/>
      <c r="B7" s="16" t="s">
        <v>74</v>
      </c>
      <c r="C7" s="4" t="s">
        <v>84</v>
      </c>
      <c r="D7" s="5" t="s">
        <v>82</v>
      </c>
      <c r="E7" s="5" t="s">
        <v>83</v>
      </c>
      <c r="F7" s="6" t="s">
        <v>56</v>
      </c>
    </row>
    <row r="8" spans="1:6" ht="55.15" customHeight="1" x14ac:dyDescent="0.3">
      <c r="A8" s="138" t="s">
        <v>50</v>
      </c>
      <c r="B8" s="15" t="s">
        <v>85</v>
      </c>
      <c r="C8" s="4" t="s">
        <v>67</v>
      </c>
      <c r="D8" s="5" t="s">
        <v>82</v>
      </c>
      <c r="E8" s="5" t="s">
        <v>30</v>
      </c>
      <c r="F8" s="6" t="s">
        <v>66</v>
      </c>
    </row>
    <row r="9" spans="1:6" ht="25.5" x14ac:dyDescent="0.3">
      <c r="A9" s="139"/>
      <c r="B9" s="15" t="s">
        <v>86</v>
      </c>
      <c r="C9" s="4" t="s">
        <v>27</v>
      </c>
      <c r="D9" s="5" t="s">
        <v>82</v>
      </c>
      <c r="E9" s="5" t="s">
        <v>30</v>
      </c>
      <c r="F9" s="6" t="s">
        <v>68</v>
      </c>
    </row>
    <row r="10" spans="1:6" ht="82.5" x14ac:dyDescent="0.3">
      <c r="A10" s="139"/>
      <c r="B10" s="15" t="s">
        <v>87</v>
      </c>
      <c r="C10" s="4" t="s">
        <v>23</v>
      </c>
      <c r="D10" s="5" t="s">
        <v>82</v>
      </c>
      <c r="E10" s="5" t="s">
        <v>32</v>
      </c>
      <c r="F10" s="6" t="s">
        <v>69</v>
      </c>
    </row>
    <row r="11" spans="1:6" ht="27" x14ac:dyDescent="0.3">
      <c r="A11" s="139"/>
      <c r="B11" s="15" t="s">
        <v>88</v>
      </c>
      <c r="C11" s="4" t="s">
        <v>111</v>
      </c>
      <c r="D11" s="5" t="s">
        <v>82</v>
      </c>
      <c r="E11" s="5" t="s">
        <v>32</v>
      </c>
      <c r="F11" s="6" t="s">
        <v>57</v>
      </c>
    </row>
    <row r="12" spans="1:6" ht="99" x14ac:dyDescent="0.3">
      <c r="A12" s="139"/>
      <c r="B12" s="15" t="s">
        <v>89</v>
      </c>
      <c r="C12" s="4" t="s">
        <v>28</v>
      </c>
      <c r="D12" s="5" t="s">
        <v>82</v>
      </c>
      <c r="E12" s="5" t="s">
        <v>32</v>
      </c>
      <c r="F12" s="6" t="s">
        <v>59</v>
      </c>
    </row>
    <row r="13" spans="1:6" ht="165" x14ac:dyDescent="0.3">
      <c r="A13" s="139"/>
      <c r="B13" s="15" t="s">
        <v>90</v>
      </c>
      <c r="C13" s="4" t="s">
        <v>44</v>
      </c>
      <c r="D13" s="5" t="s">
        <v>82</v>
      </c>
      <c r="E13" s="5" t="s">
        <v>32</v>
      </c>
      <c r="F13" s="6" t="s">
        <v>58</v>
      </c>
    </row>
    <row r="14" spans="1:6" ht="148.5" x14ac:dyDescent="0.3">
      <c r="A14" s="139"/>
      <c r="B14" s="15" t="s">
        <v>91</v>
      </c>
      <c r="C14" s="4" t="s">
        <v>33</v>
      </c>
      <c r="D14" s="5" t="s">
        <v>82</v>
      </c>
      <c r="E14" s="5" t="s">
        <v>32</v>
      </c>
      <c r="F14" s="6" t="s">
        <v>64</v>
      </c>
    </row>
    <row r="15" spans="1:6" ht="89.25" x14ac:dyDescent="0.3">
      <c r="A15" s="139"/>
      <c r="B15" s="42" t="s">
        <v>92</v>
      </c>
      <c r="C15" s="4" t="s">
        <v>24</v>
      </c>
      <c r="D15" s="5" t="s">
        <v>82</v>
      </c>
      <c r="E15" s="5" t="s">
        <v>30</v>
      </c>
      <c r="F15" s="6" t="s">
        <v>26</v>
      </c>
    </row>
    <row r="16" spans="1:6" ht="107.65" customHeight="1" x14ac:dyDescent="0.3">
      <c r="A16" s="139"/>
      <c r="B16" s="42" t="s">
        <v>93</v>
      </c>
      <c r="C16" s="4" t="s">
        <v>34</v>
      </c>
      <c r="D16" s="5" t="s">
        <v>82</v>
      </c>
      <c r="E16" s="6" t="s">
        <v>30</v>
      </c>
      <c r="F16" s="6" t="s">
        <v>35</v>
      </c>
    </row>
    <row r="17" spans="1:6" ht="38.25" x14ac:dyDescent="0.3">
      <c r="A17" s="139"/>
      <c r="B17" s="42" t="s">
        <v>94</v>
      </c>
      <c r="C17" s="4" t="s">
        <v>37</v>
      </c>
      <c r="D17" s="5" t="s">
        <v>82</v>
      </c>
      <c r="E17" s="6" t="s">
        <v>30</v>
      </c>
      <c r="F17" s="6" t="s">
        <v>6</v>
      </c>
    </row>
    <row r="18" spans="1:6" ht="102" x14ac:dyDescent="0.3">
      <c r="A18" s="139"/>
      <c r="B18" s="42" t="s">
        <v>95</v>
      </c>
      <c r="C18" s="4" t="s">
        <v>39</v>
      </c>
      <c r="D18" s="5" t="s">
        <v>82</v>
      </c>
      <c r="E18" s="6" t="s">
        <v>31</v>
      </c>
      <c r="F18" s="6">
        <v>45</v>
      </c>
    </row>
    <row r="19" spans="1:6" ht="25.5" x14ac:dyDescent="0.3">
      <c r="A19" s="139"/>
      <c r="B19" s="42" t="s">
        <v>96</v>
      </c>
      <c r="C19" s="4" t="s">
        <v>38</v>
      </c>
      <c r="D19" s="5" t="s">
        <v>82</v>
      </c>
      <c r="E19" s="6" t="s">
        <v>31</v>
      </c>
      <c r="F19" s="6">
        <v>2021</v>
      </c>
    </row>
    <row r="20" spans="1:6" ht="165" x14ac:dyDescent="0.3">
      <c r="A20" s="140"/>
      <c r="B20" s="42" t="s">
        <v>97</v>
      </c>
      <c r="C20" s="4" t="s">
        <v>41</v>
      </c>
      <c r="D20" s="5" t="s">
        <v>82</v>
      </c>
      <c r="E20" s="6" t="s">
        <v>32</v>
      </c>
      <c r="F20" s="6" t="s">
        <v>62</v>
      </c>
    </row>
    <row r="21" spans="1:6" ht="84" customHeight="1" x14ac:dyDescent="0.3">
      <c r="A21" s="131" t="s">
        <v>43</v>
      </c>
      <c r="B21" s="39" t="s">
        <v>98</v>
      </c>
      <c r="C21" s="4" t="s">
        <v>36</v>
      </c>
      <c r="D21" s="5" t="s">
        <v>82</v>
      </c>
      <c r="E21" s="6" t="s">
        <v>30</v>
      </c>
      <c r="F21" s="6" t="s">
        <v>61</v>
      </c>
    </row>
    <row r="22" spans="1:6" ht="84" customHeight="1" x14ac:dyDescent="0.3">
      <c r="A22" s="132"/>
      <c r="B22" s="40" t="s">
        <v>99</v>
      </c>
      <c r="C22" s="4" t="s">
        <v>52</v>
      </c>
      <c r="D22" s="5" t="s">
        <v>82</v>
      </c>
      <c r="E22" s="5" t="s">
        <v>51</v>
      </c>
      <c r="F22" s="30">
        <v>1.3001</v>
      </c>
    </row>
    <row r="23" spans="1:6" ht="84" customHeight="1" x14ac:dyDescent="0.3">
      <c r="A23" s="132"/>
      <c r="B23" s="40" t="s">
        <v>100</v>
      </c>
      <c r="C23" s="4" t="s">
        <v>53</v>
      </c>
      <c r="D23" s="5" t="s">
        <v>82</v>
      </c>
      <c r="E23" s="5" t="s">
        <v>51</v>
      </c>
      <c r="F23" s="30">
        <v>1.0001</v>
      </c>
    </row>
    <row r="24" spans="1:6" ht="84" customHeight="1" x14ac:dyDescent="0.3">
      <c r="A24" s="132"/>
      <c r="B24" s="40" t="s">
        <v>101</v>
      </c>
      <c r="C24" s="4" t="s">
        <v>54</v>
      </c>
      <c r="D24" s="5" t="s">
        <v>82</v>
      </c>
      <c r="E24" s="5" t="s">
        <v>51</v>
      </c>
      <c r="F24" s="30">
        <v>1E-4</v>
      </c>
    </row>
    <row r="25" spans="1:6" x14ac:dyDescent="0.3">
      <c r="A25" s="132"/>
      <c r="B25" s="39" t="s">
        <v>102</v>
      </c>
      <c r="C25" s="4" t="s">
        <v>12</v>
      </c>
      <c r="D25" s="5" t="s">
        <v>82</v>
      </c>
      <c r="E25" s="5" t="s">
        <v>31</v>
      </c>
      <c r="F25" s="27">
        <v>26</v>
      </c>
    </row>
    <row r="26" spans="1:6" x14ac:dyDescent="0.3">
      <c r="A26" s="132"/>
      <c r="B26" s="39" t="s">
        <v>103</v>
      </c>
      <c r="C26" s="4" t="s">
        <v>21</v>
      </c>
      <c r="D26" s="5" t="s">
        <v>82</v>
      </c>
      <c r="E26" s="5" t="s">
        <v>31</v>
      </c>
      <c r="F26" s="27">
        <v>26</v>
      </c>
    </row>
    <row r="27" spans="1:6" ht="27" x14ac:dyDescent="0.3">
      <c r="A27" s="133"/>
      <c r="B27" s="39" t="s">
        <v>104</v>
      </c>
      <c r="C27" s="4" t="s">
        <v>40</v>
      </c>
      <c r="D27" s="5" t="s">
        <v>82</v>
      </c>
      <c r="E27" s="6" t="s">
        <v>30</v>
      </c>
      <c r="F27" s="27" t="s">
        <v>60</v>
      </c>
    </row>
    <row r="28" spans="1:6" ht="25.5" x14ac:dyDescent="0.3">
      <c r="A28" s="119" t="s">
        <v>0</v>
      </c>
      <c r="B28" s="18" t="s">
        <v>105</v>
      </c>
      <c r="C28" s="7" t="s">
        <v>112</v>
      </c>
      <c r="D28" s="6" t="s">
        <v>82</v>
      </c>
      <c r="E28" s="5" t="s">
        <v>31</v>
      </c>
      <c r="F28" s="6">
        <v>0</v>
      </c>
    </row>
    <row r="29" spans="1:6" ht="66" x14ac:dyDescent="0.3">
      <c r="A29" s="120"/>
      <c r="B29" s="18" t="s">
        <v>106</v>
      </c>
      <c r="C29" s="7" t="s">
        <v>13</v>
      </c>
      <c r="D29" s="6" t="s">
        <v>9</v>
      </c>
      <c r="E29" s="5" t="s">
        <v>31</v>
      </c>
      <c r="F29" s="6">
        <v>0</v>
      </c>
    </row>
    <row r="30" spans="1:6" ht="32.25" customHeight="1" x14ac:dyDescent="0.3">
      <c r="A30" s="120"/>
      <c r="B30" s="18" t="s">
        <v>107</v>
      </c>
      <c r="C30" s="7" t="s">
        <v>14</v>
      </c>
      <c r="D30" s="6" t="s">
        <v>9</v>
      </c>
      <c r="E30" s="5" t="s">
        <v>31</v>
      </c>
      <c r="F30" s="31">
        <f>IF(F29=0,0,IFERROR(F29/F28,""))</f>
        <v>0</v>
      </c>
    </row>
    <row r="31" spans="1:6" ht="25.5" customHeight="1" x14ac:dyDescent="0.3">
      <c r="A31" s="121"/>
      <c r="B31" s="18" t="s">
        <v>108</v>
      </c>
      <c r="C31" s="4" t="s">
        <v>49</v>
      </c>
      <c r="D31" s="6" t="s">
        <v>9</v>
      </c>
      <c r="E31" s="6" t="s">
        <v>30</v>
      </c>
      <c r="F31" s="32">
        <f>IF(F30="","",IF(F30&gt;1.3,"Rojo",IF(F$21="Ascendente",IF(AND(F30=0,F30=0),0,IF(AND(F30&lt;=F$22,F30&gt;0),"Rojo",IF(AND(F30&gt;F$22,F30&lt;=F$23),"Amarillo",IF(AND(F30&gt;F$23,F30&lt;=F$24),"Verde")))),IF(F$21="Descendente",IF(AND(F30&gt;=F$24,F30&lt;F$23),"Verde",IF(AND(F30&gt;=F$23,F30&lt;F$22),"Amarillo",IF(AND(F30&gt;=F$22,F30&gt;1.3),"Rojo",0)))))))</f>
        <v>0</v>
      </c>
    </row>
    <row r="32" spans="1:6" ht="25.5" x14ac:dyDescent="0.3">
      <c r="A32" s="122" t="s">
        <v>1</v>
      </c>
      <c r="B32" s="19" t="s">
        <v>105</v>
      </c>
      <c r="C32" s="7" t="s">
        <v>113</v>
      </c>
      <c r="D32" s="6" t="s">
        <v>82</v>
      </c>
      <c r="E32" s="5" t="s">
        <v>31</v>
      </c>
      <c r="F32" s="6">
        <v>0</v>
      </c>
    </row>
    <row r="33" spans="1:6" ht="66" x14ac:dyDescent="0.3">
      <c r="A33" s="123"/>
      <c r="B33" s="19" t="s">
        <v>106</v>
      </c>
      <c r="C33" s="7" t="s">
        <v>17</v>
      </c>
      <c r="D33" s="6" t="s">
        <v>9</v>
      </c>
      <c r="E33" s="5" t="s">
        <v>31</v>
      </c>
      <c r="F33" s="6">
        <v>0</v>
      </c>
    </row>
    <row r="34" spans="1:6" ht="66" x14ac:dyDescent="0.3">
      <c r="A34" s="123"/>
      <c r="B34" s="19" t="s">
        <v>107</v>
      </c>
      <c r="C34" s="7" t="s">
        <v>15</v>
      </c>
      <c r="D34" s="6" t="s">
        <v>9</v>
      </c>
      <c r="E34" s="5" t="s">
        <v>31</v>
      </c>
      <c r="F34" s="31">
        <f>IF(F33=0,0,IFERROR(F33/F32,""))</f>
        <v>0</v>
      </c>
    </row>
    <row r="35" spans="1:6" ht="66" x14ac:dyDescent="0.3">
      <c r="A35" s="124"/>
      <c r="B35" s="19" t="s">
        <v>108</v>
      </c>
      <c r="C35" s="4" t="s">
        <v>49</v>
      </c>
      <c r="D35" s="6" t="s">
        <v>9</v>
      </c>
      <c r="E35" s="6" t="s">
        <v>30</v>
      </c>
      <c r="F35" s="32">
        <f>IF(F34="","",IF(F34&gt;1.3,"Rojo",IF(F$21="Ascendente",IF(AND(F34=0,F34=0),0,IF(AND(F34&lt;=F$22,F34&gt;0),"Rojo",IF(AND(F34&gt;F$22,F34&lt;=F$23),"Amarillo",IF(AND(F34&gt;F$23,F34&lt;=F$24),"Verde")))),IF(F$21="Descendente",IF(AND(F34&gt;=F$24,F34&lt;F$23),"Verde",IF(AND(F34&gt;=F$23,F34&lt;F$22),"Amarillo",IF(AND(F34&gt;=F$22,F34&gt;1.3),"Rojo",0)))))))</f>
        <v>0</v>
      </c>
    </row>
    <row r="36" spans="1:6" ht="25.5" x14ac:dyDescent="0.3">
      <c r="A36" s="112" t="s">
        <v>2</v>
      </c>
      <c r="B36" s="20" t="s">
        <v>105</v>
      </c>
      <c r="C36" s="7" t="s">
        <v>114</v>
      </c>
      <c r="D36" s="6" t="s">
        <v>82</v>
      </c>
      <c r="E36" s="5" t="s">
        <v>31</v>
      </c>
      <c r="F36" s="6">
        <v>0</v>
      </c>
    </row>
    <row r="37" spans="1:6" ht="66" x14ac:dyDescent="0.3">
      <c r="A37" s="113"/>
      <c r="B37" s="20" t="s">
        <v>106</v>
      </c>
      <c r="C37" s="7" t="s">
        <v>18</v>
      </c>
      <c r="D37" s="6" t="s">
        <v>9</v>
      </c>
      <c r="E37" s="5" t="s">
        <v>31</v>
      </c>
      <c r="F37" s="6">
        <v>0</v>
      </c>
    </row>
    <row r="38" spans="1:6" ht="66" x14ac:dyDescent="0.3">
      <c r="A38" s="113"/>
      <c r="B38" s="20" t="s">
        <v>107</v>
      </c>
      <c r="C38" s="7" t="s">
        <v>16</v>
      </c>
      <c r="D38" s="6" t="s">
        <v>9</v>
      </c>
      <c r="E38" s="5" t="s">
        <v>31</v>
      </c>
      <c r="F38" s="31">
        <f>IF(F37=0,0,IFERROR(F37/F36,""))</f>
        <v>0</v>
      </c>
    </row>
    <row r="39" spans="1:6" ht="66" x14ac:dyDescent="0.3">
      <c r="A39" s="114"/>
      <c r="B39" s="20" t="s">
        <v>108</v>
      </c>
      <c r="C39" s="4" t="s">
        <v>48</v>
      </c>
      <c r="D39" s="6" t="s">
        <v>9</v>
      </c>
      <c r="E39" s="6" t="s">
        <v>30</v>
      </c>
      <c r="F39" s="32">
        <f>IF(F38="","",IF(F38&gt;1.3,"Rojo",IF(F$21="Ascendente",IF(AND(F38=0,F38=0),0,IF(AND(F38&lt;=F$22,F38&gt;0),"Rojo",IF(AND(F38&gt;F$22,F38&lt;=F$23),"Amarillo",IF(AND(F38&gt;F$23,F38&lt;=F$24),"Verde")))),IF(F$21="Descendente",IF(AND(F38&gt;=F$24,F38&lt;F$23),"Verde",IF(AND(F38&gt;=F$23,F38&lt;F$22),"Amarillo",IF(AND(F38&gt;=F$22,F38&gt;1.3),"Rojo",0)))))))</f>
        <v>0</v>
      </c>
    </row>
    <row r="40" spans="1:6" ht="25.5" x14ac:dyDescent="0.3">
      <c r="A40" s="115" t="s">
        <v>3</v>
      </c>
      <c r="B40" s="21" t="s">
        <v>105</v>
      </c>
      <c r="C40" s="7" t="s">
        <v>115</v>
      </c>
      <c r="D40" s="6" t="s">
        <v>82</v>
      </c>
      <c r="E40" s="5" t="s">
        <v>31</v>
      </c>
      <c r="F40" s="6">
        <v>26</v>
      </c>
    </row>
    <row r="41" spans="1:6" ht="66" x14ac:dyDescent="0.3">
      <c r="A41" s="116"/>
      <c r="B41" s="21" t="s">
        <v>106</v>
      </c>
      <c r="C41" s="7" t="s">
        <v>20</v>
      </c>
      <c r="D41" s="6" t="s">
        <v>9</v>
      </c>
      <c r="E41" s="5" t="s">
        <v>31</v>
      </c>
      <c r="F41" s="6">
        <v>30</v>
      </c>
    </row>
    <row r="42" spans="1:6" ht="66" x14ac:dyDescent="0.3">
      <c r="A42" s="116"/>
      <c r="B42" s="21" t="s">
        <v>107</v>
      </c>
      <c r="C42" s="7" t="s">
        <v>19</v>
      </c>
      <c r="D42" s="6" t="s">
        <v>9</v>
      </c>
      <c r="E42" s="5" t="s">
        <v>31</v>
      </c>
      <c r="F42" s="31">
        <f>IF(F41=0,0,IFERROR(F41/F40,""))</f>
        <v>1.1538461538461537</v>
      </c>
    </row>
    <row r="43" spans="1:6" ht="66" x14ac:dyDescent="0.3">
      <c r="A43" s="117"/>
      <c r="B43" s="21" t="s">
        <v>108</v>
      </c>
      <c r="C43" s="4" t="s">
        <v>47</v>
      </c>
      <c r="D43" s="6" t="s">
        <v>9</v>
      </c>
      <c r="E43" s="6" t="s">
        <v>30</v>
      </c>
      <c r="F43" s="32" t="str">
        <f>IF(F42="","",IF(F42&gt;1.3,"Rojo",IF(F$21="Ascendente",IF(AND(F42=0,F42=0),0,IF(AND(F42&lt;=F$22,F42&gt;0),"Rojo",IF(AND(F42&gt;F$22,F42&lt;=F$23),"Amarillo",IF(AND(F42&gt;F$23,F42&lt;=F$24),"Verde")))),IF(F$21="Descendente",IF(AND(F42&gt;=F$24,F42&lt;F$23),"Verde",IF(AND(F42&gt;=F$23,F42&lt;F$22),"Amarillo",IF(AND(F42&gt;=F$22,F42&gt;1.3),"Rojo",0)))))))</f>
        <v>Amarillo</v>
      </c>
    </row>
    <row r="44" spans="1:6" ht="25.5" x14ac:dyDescent="0.3">
      <c r="A44" s="118" t="s">
        <v>42</v>
      </c>
      <c r="B44" s="39" t="s">
        <v>109</v>
      </c>
      <c r="C44" s="4" t="s">
        <v>116</v>
      </c>
      <c r="D44" s="5" t="s">
        <v>82</v>
      </c>
      <c r="E44" s="5" t="s">
        <v>31</v>
      </c>
      <c r="F44" s="6">
        <v>30</v>
      </c>
    </row>
    <row r="45" spans="1:6" x14ac:dyDescent="0.3">
      <c r="A45" s="118"/>
      <c r="B45" s="39" t="s">
        <v>110</v>
      </c>
      <c r="C45" s="4" t="s">
        <v>45</v>
      </c>
      <c r="D45" s="5" t="s">
        <v>82</v>
      </c>
      <c r="E45" s="5" t="s">
        <v>31</v>
      </c>
      <c r="F45" s="33">
        <f>IF(F44=0,0,IFERROR(F44/F26,""))</f>
        <v>1.1538461538461537</v>
      </c>
    </row>
    <row r="46" spans="1:6" ht="25.5" x14ac:dyDescent="0.3">
      <c r="A46" s="118"/>
      <c r="B46" s="41" t="s">
        <v>108</v>
      </c>
      <c r="C46" s="4" t="s">
        <v>46</v>
      </c>
      <c r="D46" s="5" t="s">
        <v>82</v>
      </c>
      <c r="E46" s="6" t="s">
        <v>30</v>
      </c>
      <c r="F46" s="32" t="str">
        <f>IF(F45="","",IF(F45&gt;1.3,"Rojo",IF(F$21="Ascendente",IF(AND(F45=0,F45=0),0,IF(AND(F45&lt;=F$22,F45&gt;0),"Rojo",IF(AND(F45&gt;F$22,F45&lt;=F$23),"Amarillo",IF(AND(F45&gt;F$23,F45&lt;=F$24),"Verde")))),IF(F$21="Descendente",IF(AND(F45&gt;=F$24,F45&lt;F$23),"Verde",IF(AND(F45&gt;=F$23,F45&lt;F$22),"Amarillo",IF(AND(F45&gt;=F$22,F45&gt;1.3),"Rojo",0)))))))</f>
        <v>Amarillo</v>
      </c>
    </row>
  </sheetData>
  <autoFilter ref="A2:F46">
    <filterColumn colId="0" showButton="0"/>
  </autoFilter>
  <mergeCells count="9">
    <mergeCell ref="A44:A46"/>
    <mergeCell ref="A21:A27"/>
    <mergeCell ref="A40:A43"/>
    <mergeCell ref="A2:B2"/>
    <mergeCell ref="A28:A31"/>
    <mergeCell ref="A32:A35"/>
    <mergeCell ref="A36:A39"/>
    <mergeCell ref="A3:A7"/>
    <mergeCell ref="A8:A20"/>
  </mergeCells>
  <pageMargins left="0.7" right="0.7" top="0.75" bottom="0.75" header="0.3" footer="0.3"/>
  <pageSetup paperSize="9" scale="4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DES01</vt:lpstr>
      <vt:lpstr>Instructivo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Oscar González Ruiz</dc:creator>
  <cp:lastModifiedBy>Planeacion</cp:lastModifiedBy>
  <cp:revision>0</cp:revision>
  <cp:lastPrinted>2024-02-16T15:39:24Z</cp:lastPrinted>
  <dcterms:created xsi:type="dcterms:W3CDTF">2020-02-13T20:51:23Z</dcterms:created>
  <dcterms:modified xsi:type="dcterms:W3CDTF">2025-03-04T21:00:22Z</dcterms:modified>
</cp:coreProperties>
</file>